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5575" windowHeight="11085"/>
  </bookViews>
  <sheets>
    <sheet name="0503730 (Справка)" sheetId="1" r:id="rId1"/>
  </sheets>
  <calcPr calcId="152511" fullPrecision="0"/>
</workbook>
</file>

<file path=xl/calcChain.xml><?xml version="1.0" encoding="utf-8"?>
<calcChain xmlns="http://schemas.openxmlformats.org/spreadsheetml/2006/main">
  <c r="D9" i="1" l="1"/>
  <c r="E9" i="1"/>
  <c r="F9" i="1"/>
  <c r="H9" i="1"/>
  <c r="I9" i="1"/>
  <c r="J9" i="1"/>
  <c r="G11" i="1"/>
  <c r="G9" i="1" s="1"/>
  <c r="K11" i="1"/>
  <c r="K9" i="1" s="1"/>
  <c r="G13" i="1"/>
  <c r="K13" i="1"/>
  <c r="G14" i="1"/>
  <c r="K14" i="1"/>
  <c r="G16" i="1"/>
  <c r="K16" i="1"/>
  <c r="G17" i="1"/>
  <c r="K17" i="1"/>
  <c r="G19" i="1"/>
  <c r="K19" i="1"/>
  <c r="G20" i="1"/>
  <c r="K20" i="1"/>
  <c r="G21" i="1"/>
  <c r="K21" i="1"/>
  <c r="G23" i="1"/>
  <c r="K23" i="1"/>
  <c r="G24" i="1"/>
  <c r="K24" i="1"/>
  <c r="G25" i="1"/>
  <c r="K25" i="1"/>
  <c r="G27" i="1"/>
  <c r="K27" i="1"/>
  <c r="D29" i="1"/>
  <c r="E29" i="1"/>
  <c r="F29" i="1"/>
  <c r="H29" i="1"/>
  <c r="I29" i="1"/>
  <c r="J29" i="1"/>
  <c r="G31" i="1"/>
  <c r="G29" i="1" s="1"/>
  <c r="K31" i="1"/>
  <c r="K29" i="1" s="1"/>
  <c r="G33" i="1"/>
  <c r="K33" i="1"/>
  <c r="G36" i="1"/>
  <c r="K36" i="1"/>
  <c r="G38" i="1"/>
  <c r="K38" i="1"/>
  <c r="G39" i="1"/>
  <c r="K39" i="1"/>
  <c r="G40" i="1"/>
  <c r="K40" i="1"/>
  <c r="G41" i="1"/>
  <c r="K41" i="1"/>
  <c r="D42" i="1"/>
  <c r="E42" i="1"/>
  <c r="F42" i="1"/>
  <c r="H42" i="1"/>
  <c r="I42" i="1"/>
  <c r="J42" i="1"/>
  <c r="G44" i="1"/>
  <c r="G42" i="1"/>
  <c r="K44" i="1"/>
  <c r="K42" i="1" s="1"/>
  <c r="G45" i="1"/>
  <c r="K45" i="1"/>
  <c r="G46" i="1"/>
  <c r="K46" i="1"/>
  <c r="G47" i="1"/>
  <c r="K47" i="1"/>
  <c r="D48" i="1"/>
  <c r="E48" i="1"/>
  <c r="F48" i="1"/>
  <c r="H48" i="1"/>
  <c r="I48" i="1"/>
  <c r="J48" i="1"/>
  <c r="G50" i="1"/>
  <c r="K50" i="1"/>
  <c r="K48" i="1" s="1"/>
  <c r="G51" i="1"/>
  <c r="K51" i="1"/>
  <c r="G52" i="1"/>
  <c r="G48" i="1" s="1"/>
  <c r="K52" i="1"/>
  <c r="G53" i="1"/>
  <c r="K53" i="1"/>
  <c r="G54" i="1"/>
  <c r="K54" i="1"/>
  <c r="G55" i="1"/>
  <c r="K55" i="1"/>
  <c r="G57" i="1"/>
  <c r="K57" i="1"/>
  <c r="G58" i="1"/>
  <c r="K58" i="1"/>
  <c r="G59" i="1"/>
  <c r="K59" i="1"/>
  <c r="G62" i="1"/>
  <c r="K62" i="1"/>
  <c r="G63" i="1"/>
  <c r="K63" i="1"/>
  <c r="D64" i="1"/>
  <c r="E64" i="1"/>
  <c r="F64" i="1"/>
  <c r="H64" i="1"/>
  <c r="I64" i="1"/>
  <c r="J64" i="1"/>
  <c r="G66" i="1"/>
  <c r="G64" i="1" s="1"/>
  <c r="K66" i="1"/>
  <c r="K64" i="1" s="1"/>
  <c r="G67" i="1"/>
  <c r="K67" i="1"/>
  <c r="G68" i="1"/>
  <c r="K68" i="1"/>
  <c r="D69" i="1"/>
  <c r="E69" i="1"/>
  <c r="F69" i="1"/>
  <c r="H69" i="1"/>
  <c r="I69" i="1"/>
  <c r="J69" i="1"/>
  <c r="G71" i="1"/>
  <c r="K71" i="1"/>
  <c r="K69" i="1" s="1"/>
  <c r="G72" i="1"/>
  <c r="K72" i="1"/>
  <c r="G73" i="1"/>
  <c r="K73" i="1"/>
  <c r="G74" i="1"/>
  <c r="K74" i="1"/>
  <c r="G76" i="1"/>
  <c r="K76" i="1"/>
  <c r="D78" i="1"/>
  <c r="E78" i="1"/>
  <c r="F78" i="1"/>
  <c r="H78" i="1"/>
  <c r="I78" i="1"/>
  <c r="J78" i="1"/>
  <c r="G80" i="1"/>
  <c r="G78" i="1" s="1"/>
  <c r="K80" i="1"/>
  <c r="G81" i="1"/>
  <c r="K81" i="1"/>
  <c r="G82" i="1"/>
  <c r="K82" i="1"/>
  <c r="D86" i="1"/>
  <c r="E86" i="1"/>
  <c r="F86" i="1"/>
  <c r="H86" i="1"/>
  <c r="I86" i="1"/>
  <c r="J86" i="1"/>
  <c r="G88" i="1"/>
  <c r="K88" i="1"/>
  <c r="K86" i="1" s="1"/>
  <c r="G90" i="1"/>
  <c r="K90" i="1"/>
  <c r="G91" i="1"/>
  <c r="G86" i="1" s="1"/>
  <c r="K91" i="1"/>
  <c r="G93" i="1"/>
  <c r="K93" i="1"/>
  <c r="G94" i="1"/>
  <c r="K94" i="1"/>
  <c r="G95" i="1"/>
  <c r="K95" i="1"/>
  <c r="G96" i="1"/>
  <c r="K96" i="1"/>
  <c r="G98" i="1"/>
  <c r="K98" i="1"/>
  <c r="D100" i="1"/>
  <c r="E100" i="1"/>
  <c r="F100" i="1"/>
  <c r="H100" i="1"/>
  <c r="I100" i="1"/>
  <c r="J100" i="1"/>
  <c r="G102" i="1"/>
  <c r="K102" i="1"/>
  <c r="K100" i="1" s="1"/>
  <c r="G104" i="1"/>
  <c r="K104" i="1"/>
  <c r="G105" i="1"/>
  <c r="K105" i="1"/>
  <c r="G106" i="1"/>
  <c r="K106" i="1"/>
  <c r="G108" i="1"/>
  <c r="K108" i="1"/>
  <c r="G109" i="1"/>
  <c r="K109" i="1"/>
  <c r="G111" i="1"/>
  <c r="K111" i="1"/>
  <c r="G112" i="1"/>
  <c r="K112" i="1"/>
  <c r="G113" i="1"/>
  <c r="G100" i="1" s="1"/>
  <c r="K113" i="1"/>
  <c r="G114" i="1"/>
  <c r="K114" i="1"/>
  <c r="D116" i="1"/>
  <c r="E116" i="1"/>
  <c r="F116" i="1"/>
  <c r="H116" i="1"/>
  <c r="I116" i="1"/>
  <c r="J116" i="1"/>
  <c r="G118" i="1"/>
  <c r="K118" i="1"/>
  <c r="K116" i="1" s="1"/>
  <c r="G120" i="1"/>
  <c r="K120" i="1"/>
  <c r="G123" i="1"/>
  <c r="K123" i="1"/>
  <c r="G124" i="1"/>
  <c r="K124" i="1"/>
  <c r="G126" i="1"/>
  <c r="K126" i="1"/>
  <c r="G127" i="1"/>
  <c r="K127" i="1"/>
  <c r="G129" i="1"/>
  <c r="K129" i="1"/>
  <c r="G130" i="1"/>
  <c r="K130" i="1"/>
  <c r="G131" i="1"/>
  <c r="G116" i="1" s="1"/>
  <c r="K131" i="1"/>
  <c r="D133" i="1"/>
  <c r="E133" i="1"/>
  <c r="F133" i="1"/>
  <c r="H133" i="1"/>
  <c r="I133" i="1"/>
  <c r="J133" i="1"/>
  <c r="G135" i="1"/>
  <c r="G133" i="1" s="1"/>
  <c r="K135" i="1"/>
  <c r="K133" i="1" s="1"/>
  <c r="G137" i="1"/>
  <c r="K137" i="1"/>
  <c r="G138" i="1"/>
  <c r="K138" i="1"/>
  <c r="G139" i="1"/>
  <c r="K139" i="1"/>
  <c r="G141" i="1"/>
  <c r="K141" i="1"/>
  <c r="G142" i="1"/>
  <c r="K142" i="1"/>
  <c r="G144" i="1"/>
  <c r="K144" i="1"/>
  <c r="G145" i="1"/>
  <c r="K145" i="1"/>
  <c r="G146" i="1"/>
  <c r="K146" i="1"/>
  <c r="G147" i="1"/>
  <c r="K147" i="1"/>
  <c r="G148" i="1"/>
  <c r="K148" i="1"/>
  <c r="G149" i="1"/>
  <c r="K149" i="1"/>
  <c r="G69" i="1" l="1"/>
  <c r="K78" i="1"/>
</calcChain>
</file>

<file path=xl/sharedStrings.xml><?xml version="1.0" encoding="utf-8"?>
<sst xmlns="http://schemas.openxmlformats.org/spreadsheetml/2006/main" count="358" uniqueCount="200">
  <si>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</si>
  <si>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</si>
  <si>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</si>
  <si>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</si>
  <si>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</si>
  <si>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</si>
  <si>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</si>
  <si>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</si>
  <si>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</si>
  <si>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</si>
  <si>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</si>
  <si>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</si>
  <si>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</si>
  <si>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</si>
  <si>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</si>
  <si>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</si>
  <si>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Имущество, полученное в пользование, всего</t>
  </si>
  <si>
    <t>010</t>
  </si>
  <si>
    <t>в том числе:</t>
  </si>
  <si>
    <t>недвижимое</t>
  </si>
  <si>
    <t>011</t>
  </si>
  <si>
    <t>из них:</t>
  </si>
  <si>
    <t>012</t>
  </si>
  <si>
    <t>движимое</t>
  </si>
  <si>
    <t>015</t>
  </si>
  <si>
    <t>02</t>
  </si>
  <si>
    <t>Материальные ценности, принятые на хранение, всего</t>
  </si>
  <si>
    <t>020</t>
  </si>
  <si>
    <t>03</t>
  </si>
  <si>
    <t>Бланки строгой отчетности, всего</t>
  </si>
  <si>
    <t>030</t>
  </si>
  <si>
    <t>04</t>
  </si>
  <si>
    <t>040</t>
  </si>
  <si>
    <t>05</t>
  </si>
  <si>
    <t>Материальные ценности, оплаченные по централизованному снабжению, всего</t>
  </si>
  <si>
    <t>050</t>
  </si>
  <si>
    <t>основные средства</t>
  </si>
  <si>
    <t>051</t>
  </si>
  <si>
    <t>особо ценное движимое имущество</t>
  </si>
  <si>
    <t>052</t>
  </si>
  <si>
    <t>материальные запасы</t>
  </si>
  <si>
    <t>054</t>
  </si>
  <si>
    <t>055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</si>
  <si>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</si>
  <si>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</si>
  <si>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</si>
  <si>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</si>
  <si>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</si>
  <si>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в условной оценке</t>
  </si>
  <si>
    <t>071</t>
  </si>
  <si>
    <t>по стоимости приобретения</t>
  </si>
  <si>
    <t>072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</si>
  <si>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</si>
  <si>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</si>
  <si>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</si>
  <si>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</si>
  <si>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</si>
  <si>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</si>
  <si>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</si>
  <si>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</si>
  <si>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</si>
  <si>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</si>
  <si>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</si>
  <si>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</si>
  <si>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</si>
  <si>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</si>
  <si>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</si>
  <si>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</si>
  <si>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</si>
  <si>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</si>
  <si>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</si>
  <si>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</si>
  <si>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Спецоборудование для выполнения научно-исследовательских работ по договорам с заказчиками, всего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</si>
  <si>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</si>
  <si>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</si>
  <si>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</si>
  <si>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</si>
  <si>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</si>
  <si>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</si>
  <si>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</si>
  <si>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Переплата пенсий и пособий вследствие неправильного приминения законодательства о пенсиях и пособиях, счетных ошибок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</si>
  <si>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</si>
  <si>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</si>
  <si>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</si>
  <si>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</si>
  <si>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</si>
  <si>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</si>
  <si>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</si>
  <si>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</si>
  <si>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</si>
  <si>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</si>
  <si>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</si>
  <si>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</si>
  <si>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</si>
  <si>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</si>
  <si>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</si>
  <si>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Основные средства стоимостью до 3000 рублей включительно в эксплуатации, всего</t>
  </si>
  <si>
    <t>210</t>
  </si>
  <si>
    <t>211</t>
  </si>
  <si>
    <t>иное движимое имущество</t>
  </si>
  <si>
    <t>212</t>
  </si>
  <si>
    <t>22</t>
  </si>
  <si>
    <t>Материальные ценности, полученные по централизованному снабжению, всего</t>
  </si>
  <si>
    <t>220</t>
  </si>
  <si>
    <t>221</t>
  </si>
  <si>
    <t>222</t>
  </si>
  <si>
    <t>224</t>
  </si>
  <si>
    <t>225</t>
  </si>
  <si>
    <t>23</t>
  </si>
  <si>
    <t>Периодические издания для пользования, всего</t>
  </si>
  <si>
    <t>230</t>
  </si>
  <si>
    <t>24</t>
  </si>
  <si>
    <t>Имущество, переданное в доверительное управление, всего</t>
  </si>
  <si>
    <t>240</t>
  </si>
  <si>
    <t>241</t>
  </si>
  <si>
    <t>недвижимое имущество</t>
  </si>
  <si>
    <t>242</t>
  </si>
  <si>
    <t>243</t>
  </si>
  <si>
    <t>нематериальные активы</t>
  </si>
  <si>
    <t>244</t>
  </si>
  <si>
    <t>245</t>
  </si>
  <si>
    <t>246</t>
  </si>
  <si>
    <t>247</t>
  </si>
  <si>
    <t>25</t>
  </si>
  <si>
    <t>Имущество, переданное в возмездное пользование (аренду)</t>
  </si>
  <si>
    <t>250</t>
  </si>
  <si>
    <t>251</t>
  </si>
  <si>
    <t>252</t>
  </si>
  <si>
    <t>1</t>
  </si>
  <si>
    <t>253</t>
  </si>
  <si>
    <t>254</t>
  </si>
  <si>
    <t>255</t>
  </si>
  <si>
    <t>256</t>
  </si>
  <si>
    <t>257</t>
  </si>
  <si>
    <t>26</t>
  </si>
  <si>
    <t>Имущество, переданное в безвозмездное пользование</t>
  </si>
  <si>
    <t>260</t>
  </si>
  <si>
    <t>261</t>
  </si>
  <si>
    <t>262</t>
  </si>
  <si>
    <t>263</t>
  </si>
  <si>
    <t>264</t>
  </si>
  <si>
    <t>265</t>
  </si>
  <si>
    <t>266</t>
  </si>
  <si>
    <t>267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</si>
  <si>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</si>
  <si>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</si>
  <si>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</si>
  <si>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Руководитель     ______________________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</si>
  <si>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</si>
  <si>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</si>
  <si>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</si>
  <si>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</si>
  <si>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</si>
  <si>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</si>
  <si>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</si>
  <si>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</si>
  <si>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</si>
  <si>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Задолженность 
неплатежеспособных 
дебиторов, всего</t>
  </si>
  <si>
    <t>Награды, призы, кубки и ценные подарки, сувениры, всего</t>
  </si>
  <si>
    <t>Задолженность, невостребованная кредиторами, всего</t>
  </si>
  <si>
    <t>Форма 0503730 с.7</t>
  </si>
  <si>
    <t>Форма 0503730 с. 8</t>
  </si>
  <si>
    <t>Форма 0503730 с. 9</t>
  </si>
  <si>
    <t>Форма 0503730 с. 10</t>
  </si>
  <si>
    <t>Форма 0503730 с. 11</t>
  </si>
  <si>
    <t>016</t>
  </si>
  <si>
    <t>имущество казны</t>
  </si>
  <si>
    <t>Экспериментальные устройства</t>
  </si>
  <si>
    <t>неджвижимое имущество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</si>
  <si>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</si>
  <si>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</si>
  <si>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</si>
  <si>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280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</si>
  <si>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</si>
  <si>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</si>
  <si>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</si>
  <si>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</si>
  <si>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</si>
  <si>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</si>
  <si>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</si>
  <si>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</si>
  <si>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268</t>
  </si>
  <si>
    <t>непроизведенные активы</t>
  </si>
  <si>
    <t>258</t>
  </si>
  <si>
    <t>248</t>
  </si>
  <si>
    <t>249</t>
  </si>
  <si>
    <t>финансовые активы</t>
  </si>
  <si>
    <t>290</t>
  </si>
  <si>
    <t>Акции по номинальной стоимости</t>
  </si>
  <si>
    <t>ROWS_OLAP</t>
  </si>
  <si>
    <t>COLS_OLAP</t>
  </si>
  <si>
    <t>183</t>
  </si>
  <si>
    <t>Активы в управляющих компаниях</t>
  </si>
  <si>
    <t>300</t>
  </si>
  <si>
    <t>источники финансирования дефицита</t>
  </si>
  <si>
    <t>Крикуненко А. Н.</t>
  </si>
  <si>
    <t>Уныченко Л. А.</t>
  </si>
  <si>
    <t>источники финансирования дефицита средств учреждения</t>
  </si>
  <si>
    <t>Поступления денежных средств на счета учреждения, всего</t>
  </si>
  <si>
    <t>Выбытия денежных средств со счетов учреждения,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</si>
</sst>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4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8"/>
      <name val="Arial Cyr"/>
      <family val="2"/>
      <charset val="204"/>
    </font>
    <font>
      <b/>
      <sz val="8"/>
      <color indexed="8"/>
      <name val="Arial Cyr"/>
      <family val="2"/>
      <charset val="204"/>
    </font>
    <font>
      <b/>
      <i/>
      <sz val="8"/>
      <name val="Arial Cyr"/>
      <family val="2"/>
      <charset val="204"/>
    </font>
    <font>
      <b/>
      <i/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lightGray">
        <bgColor indexed="42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2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15" borderId="16" xfId="0" applyNumberFormat="1" applyFont="1" applyFill="1" applyBorder="1" applyAlignment="1">
      <alignment horizontal="center"/>
    </xf>
    <xf numFmtId="0" fontId="1" fillId="15" borderId="16" xfId="0" applyFont="1" applyFill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left" wrapText="1" indent="2"/>
    </xf>
    <xf numFmtId="49" fontId="1" fillId="0" borderId="19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wrapText="1" indent="2"/>
    </xf>
    <xf numFmtId="0" fontId="1" fillId="0" borderId="16" xfId="0" applyFont="1" applyBorder="1"/>
    <xf numFmtId="49" fontId="1" fillId="0" borderId="16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16" borderId="22" xfId="0" applyFont="1" applyFill="1" applyBorder="1" applyAlignment="1">
      <alignment horizontal="left" wrapText="1" indent="2"/>
    </xf>
    <xf numFmtId="0" fontId="1" fillId="0" borderId="23" xfId="0" applyFont="1" applyBorder="1" applyAlignment="1">
      <alignment horizontal="left"/>
    </xf>
    <xf numFmtId="0" fontId="1" fillId="15" borderId="18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15" borderId="16" xfId="0" applyFont="1" applyFill="1" applyBorder="1" applyAlignment="1">
      <alignment horizontal="left" wrapText="1"/>
    </xf>
    <xf numFmtId="0" fontId="1" fillId="15" borderId="25" xfId="0" applyFont="1" applyFill="1" applyBorder="1" applyAlignment="1">
      <alignment horizontal="left" wrapText="1"/>
    </xf>
    <xf numFmtId="0" fontId="1" fillId="16" borderId="22" xfId="0" applyFont="1" applyFill="1" applyBorder="1" applyAlignment="1">
      <alignment horizontal="left" wrapText="1" indent="3"/>
    </xf>
    <xf numFmtId="49" fontId="1" fillId="16" borderId="26" xfId="0" applyNumberFormat="1" applyFont="1" applyFill="1" applyBorder="1" applyAlignment="1">
      <alignment horizontal="center"/>
    </xf>
    <xf numFmtId="0" fontId="1" fillId="16" borderId="27" xfId="0" applyFont="1" applyFill="1" applyBorder="1" applyAlignment="1">
      <alignment horizontal="left" wrapText="1"/>
    </xf>
    <xf numFmtId="49" fontId="1" fillId="16" borderId="28" xfId="0" applyNumberFormat="1" applyFont="1" applyFill="1" applyBorder="1" applyAlignment="1">
      <alignment horizontal="center"/>
    </xf>
    <xf numFmtId="0" fontId="1" fillId="16" borderId="29" xfId="0" applyFont="1" applyFill="1" applyBorder="1" applyAlignment="1">
      <alignment horizontal="left" wrapText="1" indent="2"/>
    </xf>
    <xf numFmtId="0" fontId="1" fillId="16" borderId="29" xfId="0" applyFont="1" applyFill="1" applyBorder="1" applyAlignment="1">
      <alignment horizontal="left" wrapText="1" indent="3"/>
    </xf>
    <xf numFmtId="0" fontId="1" fillId="16" borderId="30" xfId="0" applyFont="1" applyFill="1" applyBorder="1" applyAlignment="1">
      <alignment horizontal="left" wrapText="1" indent="2"/>
    </xf>
    <xf numFmtId="0" fontId="3" fillId="0" borderId="0" xfId="0" applyFont="1" applyAlignment="1">
      <alignment horizontal="centerContinuous"/>
    </xf>
    <xf numFmtId="0" fontId="3" fillId="15" borderId="16" xfId="0" applyFont="1" applyFill="1" applyBorder="1" applyAlignment="1">
      <alignment horizontal="centerContinuous"/>
    </xf>
    <xf numFmtId="0" fontId="1" fillId="15" borderId="0" xfId="0" applyFont="1" applyFill="1"/>
    <xf numFmtId="0" fontId="1" fillId="0" borderId="16" xfId="0" applyFont="1" applyBorder="1" applyAlignment="1">
      <alignment horizontal="centerContinuous"/>
    </xf>
    <xf numFmtId="0" fontId="5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16" borderId="28" xfId="0" applyFont="1" applyFill="1" applyBorder="1" applyAlignment="1">
      <alignment horizontal="left" wrapText="1" indent="2"/>
    </xf>
    <xf numFmtId="49" fontId="1" fillId="16" borderId="31" xfId="0" applyNumberFormat="1" applyFont="1" applyFill="1" applyBorder="1" applyAlignment="1">
      <alignment horizontal="center"/>
    </xf>
    <xf numFmtId="49" fontId="1" fillId="16" borderId="24" xfId="0" applyNumberFormat="1" applyFont="1" applyFill="1" applyBorder="1" applyAlignment="1">
      <alignment horizontal="center"/>
    </xf>
    <xf numFmtId="49" fontId="1" fillId="16" borderId="32" xfId="0" applyNumberFormat="1" applyFont="1" applyFill="1" applyBorder="1" applyAlignment="1">
      <alignment horizontal="center"/>
    </xf>
    <xf numFmtId="0" fontId="1" fillId="16" borderId="24" xfId="0" applyFont="1" applyFill="1" applyBorder="1" applyAlignment="1">
      <alignment horizontal="left" wrapText="1" indent="3"/>
    </xf>
    <xf numFmtId="0" fontId="1" fillId="16" borderId="27" xfId="0" applyFont="1" applyFill="1" applyBorder="1" applyAlignment="1">
      <alignment horizontal="left" wrapText="1" indent="2"/>
    </xf>
    <xf numFmtId="49" fontId="1" fillId="16" borderId="33" xfId="0" applyNumberFormat="1" applyFont="1" applyFill="1" applyBorder="1" applyAlignment="1">
      <alignment horizontal="center"/>
    </xf>
    <xf numFmtId="0" fontId="1" fillId="16" borderId="33" xfId="0" applyFont="1" applyFill="1" applyBorder="1" applyAlignment="1">
      <alignment horizontal="left" wrapText="1"/>
    </xf>
    <xf numFmtId="0" fontId="1" fillId="16" borderId="18" xfId="0" applyFont="1" applyFill="1" applyBorder="1" applyAlignment="1">
      <alignment horizontal="left" wrapText="1" indent="2"/>
    </xf>
    <xf numFmtId="0" fontId="1" fillId="16" borderId="34" xfId="0" applyFont="1" applyFill="1" applyBorder="1" applyAlignment="1">
      <alignment horizontal="left" wrapText="1" indent="2"/>
    </xf>
    <xf numFmtId="49" fontId="1" fillId="16" borderId="35" xfId="0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left" wrapText="1" indent="2"/>
    </xf>
    <xf numFmtId="49" fontId="1" fillId="16" borderId="36" xfId="0" applyNumberFormat="1" applyFont="1" applyFill="1" applyBorder="1" applyAlignment="1">
      <alignment horizontal="center"/>
    </xf>
    <xf numFmtId="0" fontId="1" fillId="16" borderId="31" xfId="0" applyFont="1" applyFill="1" applyBorder="1" applyAlignment="1">
      <alignment horizontal="left" wrapText="1"/>
    </xf>
    <xf numFmtId="0" fontId="1" fillId="16" borderId="28" xfId="0" applyFont="1" applyFill="1" applyBorder="1" applyAlignment="1">
      <alignment vertical="center"/>
    </xf>
    <xf numFmtId="0" fontId="1" fillId="16" borderId="32" xfId="0" applyFont="1" applyFill="1" applyBorder="1" applyAlignment="1">
      <alignment vertical="center"/>
    </xf>
    <xf numFmtId="0" fontId="1" fillId="16" borderId="34" xfId="0" applyFont="1" applyFill="1" applyBorder="1" applyAlignment="1">
      <alignment horizontal="left" wrapText="1" indent="3"/>
    </xf>
    <xf numFmtId="0" fontId="1" fillId="16" borderId="28" xfId="0" applyFont="1" applyFill="1" applyBorder="1" applyAlignment="1">
      <alignment horizontal="left" wrapText="1" indent="3"/>
    </xf>
    <xf numFmtId="0" fontId="1" fillId="16" borderId="37" xfId="0" applyFont="1" applyFill="1" applyBorder="1" applyAlignment="1">
      <alignment horizontal="left" wrapText="1" indent="3"/>
    </xf>
    <xf numFmtId="0" fontId="1" fillId="16" borderId="38" xfId="0" applyFont="1" applyFill="1" applyBorder="1" applyAlignment="1">
      <alignment horizontal="left" wrapText="1" indent="2"/>
    </xf>
    <xf numFmtId="49" fontId="1" fillId="16" borderId="28" xfId="0" applyNumberFormat="1" applyFont="1" applyFill="1" applyBorder="1" applyAlignment="1">
      <alignment vertical="center"/>
    </xf>
    <xf numFmtId="0" fontId="1" fillId="16" borderId="24" xfId="0" applyFont="1" applyFill="1" applyBorder="1" applyAlignment="1">
      <alignment vertical="center"/>
    </xf>
    <xf numFmtId="0" fontId="1" fillId="16" borderId="28" xfId="0" applyFont="1" applyFill="1" applyBorder="1" applyAlignment="1"/>
    <xf numFmtId="0" fontId="1" fillId="16" borderId="32" xfId="0" applyFont="1" applyFill="1" applyBorder="1" applyAlignment="1"/>
    <xf numFmtId="0" fontId="1" fillId="16" borderId="24" xfId="0" applyFont="1" applyFill="1" applyBorder="1" applyAlignment="1">
      <alignment horizontal="left" wrapText="1" indent="2"/>
    </xf>
    <xf numFmtId="0" fontId="1" fillId="0" borderId="39" xfId="0" applyFont="1" applyFill="1" applyBorder="1" applyAlignment="1">
      <alignment vertical="center"/>
    </xf>
    <xf numFmtId="0" fontId="1" fillId="0" borderId="0" xfId="0" applyFont="1" applyBorder="1" applyAlignment="1"/>
    <xf numFmtId="0" fontId="1" fillId="0" borderId="16" xfId="0" applyFont="1" applyBorder="1" applyProtection="1">
      <protection locked="0"/>
    </xf>
    <xf numFmtId="49" fontId="2" fillId="16" borderId="40" xfId="0" applyNumberFormat="1" applyFont="1" applyFill="1" applyBorder="1" applyAlignment="1">
      <alignment horizontal="center"/>
    </xf>
    <xf numFmtId="49" fontId="2" fillId="16" borderId="20" xfId="0" applyNumberFormat="1" applyFont="1" applyFill="1" applyBorder="1" applyAlignment="1">
      <alignment horizontal="center"/>
    </xf>
    <xf numFmtId="49" fontId="2" fillId="16" borderId="41" xfId="0" applyNumberFormat="1" applyFont="1" applyFill="1" applyBorder="1" applyAlignment="1">
      <alignment horizontal="center"/>
    </xf>
    <xf numFmtId="49" fontId="2" fillId="16" borderId="42" xfId="0" applyNumberFormat="1" applyFont="1" applyFill="1" applyBorder="1" applyAlignment="1">
      <alignment horizontal="center"/>
    </xf>
    <xf numFmtId="49" fontId="2" fillId="16" borderId="25" xfId="0" applyNumberFormat="1" applyFont="1" applyFill="1" applyBorder="1" applyAlignment="1">
      <alignment horizontal="center"/>
    </xf>
    <xf numFmtId="49" fontId="2" fillId="16" borderId="43" xfId="0" applyNumberFormat="1" applyFont="1" applyFill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16" borderId="44" xfId="0" applyNumberFormat="1" applyFont="1" applyFill="1" applyBorder="1" applyAlignment="1">
      <alignment horizontal="center"/>
    </xf>
    <xf numFmtId="49" fontId="2" fillId="16" borderId="45" xfId="0" applyNumberFormat="1" applyFont="1" applyFill="1" applyBorder="1" applyAlignment="1">
      <alignment horizontal="center"/>
    </xf>
    <xf numFmtId="49" fontId="2" fillId="15" borderId="43" xfId="0" applyNumberFormat="1" applyFont="1" applyFill="1" applyBorder="1" applyAlignment="1">
      <alignment horizontal="center"/>
    </xf>
    <xf numFmtId="49" fontId="2" fillId="16" borderId="34" xfId="0" applyNumberFormat="1" applyFont="1" applyFill="1" applyBorder="1" applyAlignment="1">
      <alignment horizontal="center"/>
    </xf>
    <xf numFmtId="49" fontId="2" fillId="0" borderId="46" xfId="0" applyNumberFormat="1" applyFont="1" applyFill="1" applyBorder="1" applyAlignment="1">
      <alignment horizontal="center"/>
    </xf>
    <xf numFmtId="49" fontId="2" fillId="16" borderId="19" xfId="0" applyNumberFormat="1" applyFont="1" applyFill="1" applyBorder="1" applyAlignment="1">
      <alignment horizontal="center"/>
    </xf>
    <xf numFmtId="49" fontId="2" fillId="16" borderId="46" xfId="0" applyNumberFormat="1" applyFont="1" applyFill="1" applyBorder="1" applyAlignment="1">
      <alignment horizontal="center"/>
    </xf>
    <xf numFmtId="49" fontId="2" fillId="16" borderId="47" xfId="0" applyNumberFormat="1" applyFont="1" applyFill="1" applyBorder="1" applyAlignment="1">
      <alignment horizontal="center"/>
    </xf>
    <xf numFmtId="49" fontId="2" fillId="15" borderId="46" xfId="0" applyNumberFormat="1" applyFont="1" applyFill="1" applyBorder="1" applyAlignment="1">
      <alignment horizontal="center"/>
    </xf>
    <xf numFmtId="49" fontId="2" fillId="16" borderId="48" xfId="0" applyNumberFormat="1" applyFont="1" applyFill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164" fontId="2" fillId="0" borderId="39" xfId="0" applyNumberFormat="1" applyFont="1" applyFill="1" applyBorder="1" applyAlignment="1">
      <alignment horizontal="centerContinuous"/>
    </xf>
    <xf numFmtId="164" fontId="2" fillId="0" borderId="39" xfId="0" applyNumberFormat="1" applyFont="1" applyFill="1" applyBorder="1"/>
    <xf numFmtId="164" fontId="2" fillId="0" borderId="14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17" borderId="51" xfId="0" applyNumberFormat="1" applyFont="1" applyFill="1" applyBorder="1" applyAlignment="1">
      <alignment horizontal="right"/>
    </xf>
    <xf numFmtId="164" fontId="2" fillId="17" borderId="52" xfId="0" applyNumberFormat="1" applyFont="1" applyFill="1" applyBorder="1" applyAlignment="1">
      <alignment horizontal="right"/>
    </xf>
    <xf numFmtId="164" fontId="2" fillId="16" borderId="11" xfId="0" applyNumberFormat="1" applyFont="1" applyFill="1" applyBorder="1" applyAlignment="1">
      <alignment horizontal="right"/>
    </xf>
    <xf numFmtId="164" fontId="2" fillId="16" borderId="53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18" borderId="23" xfId="0" applyNumberFormat="1" applyFont="1" applyFill="1" applyBorder="1" applyAlignment="1" applyProtection="1">
      <alignment horizontal="right"/>
    </xf>
    <xf numFmtId="164" fontId="2" fillId="18" borderId="54" xfId="0" applyNumberFormat="1" applyFont="1" applyFill="1" applyBorder="1" applyAlignment="1" applyProtection="1">
      <alignment horizontal="right"/>
    </xf>
    <xf numFmtId="164" fontId="2" fillId="16" borderId="12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>
      <alignment horizontal="right"/>
    </xf>
    <xf numFmtId="164" fontId="2" fillId="17" borderId="55" xfId="0" applyNumberFormat="1" applyFont="1" applyFill="1" applyBorder="1" applyAlignment="1">
      <alignment horizontal="right"/>
    </xf>
    <xf numFmtId="164" fontId="2" fillId="17" borderId="56" xfId="0" applyNumberFormat="1" applyFont="1" applyFill="1" applyBorder="1" applyAlignment="1">
      <alignment horizontal="right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55" xfId="0" applyNumberFormat="1" applyFont="1" applyBorder="1" applyAlignment="1">
      <alignment horizontal="right"/>
    </xf>
    <xf numFmtId="164" fontId="2" fillId="0" borderId="56" xfId="0" applyNumberFormat="1" applyFont="1" applyBorder="1" applyAlignment="1">
      <alignment horizontal="right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18" borderId="57" xfId="0" applyNumberFormat="1" applyFont="1" applyFill="1" applyBorder="1" applyAlignment="1" applyProtection="1">
      <alignment horizontal="right"/>
    </xf>
    <xf numFmtId="164" fontId="2" fillId="18" borderId="58" xfId="0" applyNumberFormat="1" applyFont="1" applyFill="1" applyBorder="1" applyAlignment="1" applyProtection="1">
      <alignment horizontal="right"/>
    </xf>
    <xf numFmtId="164" fontId="2" fillId="0" borderId="51" xfId="0" applyNumberFormat="1" applyFont="1" applyBorder="1" applyAlignment="1" applyProtection="1">
      <alignment horizontal="right"/>
      <protection locked="0"/>
    </xf>
    <xf numFmtId="164" fontId="2" fillId="18" borderId="51" xfId="0" applyNumberFormat="1" applyFont="1" applyFill="1" applyBorder="1" applyAlignment="1" applyProtection="1">
      <alignment horizontal="right"/>
    </xf>
    <xf numFmtId="164" fontId="2" fillId="18" borderId="52" xfId="0" applyNumberFormat="1" applyFont="1" applyFill="1" applyBorder="1" applyAlignment="1" applyProtection="1">
      <alignment horizontal="right"/>
    </xf>
    <xf numFmtId="164" fontId="2" fillId="15" borderId="55" xfId="0" applyNumberFormat="1" applyFont="1" applyFill="1" applyBorder="1" applyAlignment="1" applyProtection="1">
      <alignment horizontal="right"/>
      <protection locked="0"/>
    </xf>
    <xf numFmtId="164" fontId="2" fillId="0" borderId="54" xfId="0" applyNumberFormat="1" applyFont="1" applyBorder="1" applyAlignment="1" applyProtection="1">
      <alignment horizontal="right"/>
      <protection locked="0"/>
    </xf>
    <xf numFmtId="164" fontId="2" fillId="0" borderId="55" xfId="0" applyNumberFormat="1" applyFont="1" applyBorder="1" applyAlignment="1" applyProtection="1">
      <alignment horizontal="right"/>
      <protection locked="0"/>
    </xf>
    <xf numFmtId="164" fontId="2" fillId="17" borderId="23" xfId="0" applyNumberFormat="1" applyFont="1" applyFill="1" applyBorder="1" applyAlignment="1">
      <alignment horizontal="right"/>
    </xf>
    <xf numFmtId="164" fontId="2" fillId="0" borderId="11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18" borderId="14" xfId="0" applyNumberFormat="1" applyFont="1" applyFill="1" applyBorder="1" applyAlignment="1" applyProtection="1">
      <alignment horizontal="right"/>
    </xf>
    <xf numFmtId="164" fontId="2" fillId="18" borderId="50" xfId="0" applyNumberFormat="1" applyFont="1" applyFill="1" applyBorder="1" applyAlignment="1" applyProtection="1">
      <alignment horizontal="right"/>
    </xf>
    <xf numFmtId="164" fontId="2" fillId="16" borderId="59" xfId="0" applyNumberFormat="1" applyFont="1" applyFill="1" applyBorder="1" applyAlignment="1">
      <alignment horizontal="right"/>
    </xf>
    <xf numFmtId="164" fontId="2" fillId="15" borderId="23" xfId="0" applyNumberFormat="1" applyFont="1" applyFill="1" applyBorder="1" applyAlignment="1" applyProtection="1">
      <alignment horizontal="right"/>
      <protection locked="0"/>
    </xf>
    <xf numFmtId="164" fontId="2" fillId="15" borderId="55" xfId="0" applyNumberFormat="1" applyFont="1" applyFill="1" applyBorder="1" applyAlignment="1">
      <alignment horizontal="right"/>
    </xf>
    <xf numFmtId="164" fontId="2" fillId="15" borderId="56" xfId="0" applyNumberFormat="1" applyFont="1" applyFill="1" applyBorder="1" applyAlignment="1">
      <alignment horizontal="right"/>
    </xf>
    <xf numFmtId="164" fontId="2" fillId="15" borderId="12" xfId="0" applyNumberFormat="1" applyFont="1" applyFill="1" applyBorder="1" applyAlignment="1" applyProtection="1">
      <alignment horizontal="right"/>
      <protection locked="0"/>
    </xf>
    <xf numFmtId="164" fontId="2" fillId="15" borderId="57" xfId="0" applyNumberFormat="1" applyFont="1" applyFill="1" applyBorder="1" applyAlignment="1" applyProtection="1">
      <alignment horizontal="right"/>
      <protection locked="0"/>
    </xf>
    <xf numFmtId="164" fontId="2" fillId="15" borderId="51" xfId="0" applyNumberFormat="1" applyFont="1" applyFill="1" applyBorder="1" applyAlignment="1" applyProtection="1">
      <alignment horizontal="right"/>
      <protection locked="0"/>
    </xf>
    <xf numFmtId="164" fontId="2" fillId="0" borderId="12" xfId="0" applyNumberFormat="1" applyFont="1" applyBorder="1" applyAlignment="1">
      <alignment horizontal="right"/>
    </xf>
    <xf numFmtId="164" fontId="2" fillId="0" borderId="59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15" borderId="16" xfId="0" applyFont="1" applyFill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16" borderId="33" xfId="0" applyFont="1" applyFill="1" applyBorder="1" applyAlignment="1">
      <alignment horizontal="center"/>
    </xf>
    <xf numFmtId="164" fontId="2" fillId="16" borderId="12" xfId="0" applyNumberFormat="1" applyFont="1" applyFill="1" applyBorder="1" applyAlignment="1" applyProtection="1">
      <alignment horizontal="right"/>
    </xf>
    <xf numFmtId="164" fontId="2" fillId="16" borderId="11" xfId="0" applyNumberFormat="1" applyFont="1" applyFill="1" applyBorder="1" applyAlignment="1" applyProtection="1">
      <alignment horizontal="right"/>
    </xf>
    <xf numFmtId="164" fontId="2" fillId="0" borderId="55" xfId="0" applyNumberFormat="1" applyFon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15" borderId="23" xfId="0" applyNumberFormat="1" applyFont="1" applyFill="1" applyBorder="1" applyAlignment="1">
      <alignment horizontal="right"/>
    </xf>
    <xf numFmtId="164" fontId="2" fillId="16" borderId="13" xfId="0" applyNumberFormat="1" applyFont="1" applyFill="1" applyBorder="1" applyAlignment="1">
      <alignment horizontal="right"/>
    </xf>
    <xf numFmtId="164" fontId="2" fillId="0" borderId="60" xfId="0" applyNumberFormat="1" applyFont="1" applyBorder="1" applyAlignment="1" applyProtection="1">
      <alignment horizontal="right"/>
      <protection locked="0"/>
    </xf>
    <xf numFmtId="164" fontId="2" fillId="0" borderId="60" xfId="0" applyNumberFormat="1" applyFont="1" applyFill="1" applyBorder="1" applyAlignment="1" applyProtection="1">
      <alignment horizontal="right"/>
      <protection locked="0"/>
    </xf>
    <xf numFmtId="164" fontId="2" fillId="0" borderId="61" xfId="0" applyNumberFormat="1" applyFont="1" applyBorder="1" applyAlignment="1" applyProtection="1">
      <alignment horizontal="right"/>
      <protection locked="0"/>
    </xf>
    <xf numFmtId="164" fontId="2" fillId="0" borderId="60" xfId="0" applyNumberFormat="1" applyFont="1" applyBorder="1" applyAlignment="1">
      <alignment horizontal="right"/>
    </xf>
    <xf numFmtId="164" fontId="2" fillId="0" borderId="62" xfId="0" applyNumberFormat="1" applyFont="1" applyBorder="1" applyAlignment="1">
      <alignment horizontal="right"/>
    </xf>
    <xf numFmtId="164" fontId="2" fillId="0" borderId="63" xfId="0" applyNumberFormat="1" applyFont="1" applyBorder="1" applyAlignment="1" applyProtection="1">
      <alignment horizontal="right"/>
      <protection locked="0"/>
    </xf>
    <xf numFmtId="164" fontId="2" fillId="0" borderId="64" xfId="0" applyNumberFormat="1" applyFont="1" applyBorder="1" applyAlignment="1" applyProtection="1">
      <alignment horizontal="right"/>
      <protection locked="0"/>
    </xf>
    <xf numFmtId="164" fontId="2" fillId="15" borderId="60" xfId="0" applyNumberFormat="1" applyFont="1" applyFill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16" borderId="61" xfId="0" applyNumberFormat="1" applyFont="1" applyFill="1" applyBorder="1" applyAlignment="1">
      <alignment horizontal="right"/>
    </xf>
    <xf numFmtId="164" fontId="2" fillId="15" borderId="62" xfId="0" applyNumberFormat="1" applyFont="1" applyFill="1" applyBorder="1" applyAlignment="1">
      <alignment horizontal="right"/>
    </xf>
    <xf numFmtId="164" fontId="2" fillId="0" borderId="15" xfId="0" applyNumberFormat="1" applyFont="1" applyBorder="1" applyAlignment="1">
      <alignment horizontal="center"/>
    </xf>
    <xf numFmtId="164" fontId="2" fillId="15" borderId="60" xfId="0" applyNumberFormat="1" applyFont="1" applyFill="1" applyBorder="1" applyAlignment="1">
      <alignment horizontal="right"/>
    </xf>
    <xf numFmtId="164" fontId="2" fillId="15" borderId="63" xfId="0" applyNumberFormat="1" applyFont="1" applyFill="1" applyBorder="1" applyAlignment="1" applyProtection="1">
      <alignment horizontal="right"/>
      <protection locked="0"/>
    </xf>
    <xf numFmtId="164" fontId="2" fillId="15" borderId="64" xfId="0" applyNumberFormat="1" applyFont="1" applyFill="1" applyBorder="1" applyAlignment="1" applyProtection="1">
      <alignment horizontal="right"/>
      <protection locked="0"/>
    </xf>
    <xf numFmtId="164" fontId="2" fillId="0" borderId="61" xfId="0" applyNumberFormat="1" applyFont="1" applyBorder="1" applyAlignment="1">
      <alignment horizontal="right"/>
    </xf>
    <xf numFmtId="164" fontId="2" fillId="16" borderId="61" xfId="0" applyNumberFormat="1" applyFont="1" applyFill="1" applyBorder="1" applyAlignment="1" applyProtection="1">
      <alignment horizontal="right"/>
    </xf>
    <xf numFmtId="164" fontId="2" fillId="16" borderId="13" xfId="0" applyNumberFormat="1" applyFont="1" applyFill="1" applyBorder="1" applyAlignment="1" applyProtection="1">
      <alignment horizontal="right"/>
    </xf>
    <xf numFmtId="164" fontId="2" fillId="0" borderId="62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19" borderId="33" xfId="0" applyFont="1" applyFill="1" applyBorder="1" applyAlignment="1">
      <alignment horizontal="left" wrapText="1"/>
    </xf>
    <xf numFmtId="49" fontId="2" fillId="19" borderId="46" xfId="0" applyNumberFormat="1" applyFont="1" applyFill="1" applyBorder="1" applyAlignment="1">
      <alignment horizontal="center"/>
    </xf>
    <xf numFmtId="49" fontId="2" fillId="16" borderId="65" xfId="0" applyNumberFormat="1" applyFont="1" applyFill="1" applyBorder="1" applyAlignment="1">
      <alignment horizontal="center"/>
    </xf>
    <xf numFmtId="0" fontId="1" fillId="16" borderId="30" xfId="0" applyFont="1" applyFill="1" applyBorder="1" applyAlignment="1">
      <alignment horizontal="left" wrapText="1" indent="3"/>
    </xf>
    <xf numFmtId="164" fontId="2" fillId="19" borderId="11" xfId="0" applyNumberFormat="1" applyFont="1" applyFill="1" applyBorder="1" applyAlignment="1" applyProtection="1">
      <alignment horizontal="right"/>
    </xf>
    <xf numFmtId="164" fontId="2" fillId="19" borderId="53" xfId="0" applyNumberFormat="1" applyFont="1" applyFill="1" applyBorder="1" applyAlignment="1" applyProtection="1">
      <alignment horizontal="right"/>
    </xf>
    <xf numFmtId="49" fontId="1" fillId="15" borderId="0" xfId="0" applyNumberFormat="1" applyFont="1" applyFill="1"/>
    <xf numFmtId="0" fontId="1" fillId="19" borderId="21" xfId="0" applyFont="1" applyFill="1" applyBorder="1" applyAlignment="1">
      <alignment horizontal="left" wrapText="1"/>
    </xf>
    <xf numFmtId="164" fontId="2" fillId="18" borderId="55" xfId="0" applyNumberFormat="1" applyFont="1" applyFill="1" applyBorder="1" applyAlignment="1" applyProtection="1">
      <alignment horizontal="right"/>
    </xf>
    <xf numFmtId="164" fontId="2" fillId="18" borderId="56" xfId="0" applyNumberFormat="1" applyFont="1" applyFill="1" applyBorder="1" applyAlignment="1" applyProtection="1">
      <alignment horizontal="right"/>
    </xf>
    <xf numFmtId="164" fontId="2" fillId="18" borderId="11" xfId="0" applyNumberFormat="1" applyFont="1" applyFill="1" applyBorder="1" applyAlignment="1" applyProtection="1">
      <alignment horizontal="right"/>
    </xf>
    <xf numFmtId="164" fontId="2" fillId="18" borderId="53" xfId="0" applyNumberFormat="1" applyFont="1" applyFill="1" applyBorder="1" applyAlignment="1" applyProtection="1">
      <alignment horizontal="right"/>
    </xf>
    <xf numFmtId="0" fontId="1" fillId="16" borderId="34" xfId="0" applyFont="1" applyFill="1" applyBorder="1" applyAlignment="1">
      <alignment horizontal="center"/>
    </xf>
    <xf numFmtId="0" fontId="1" fillId="16" borderId="19" xfId="0" applyFont="1" applyFill="1" applyBorder="1" applyAlignment="1">
      <alignment horizontal="center"/>
    </xf>
    <xf numFmtId="49" fontId="2" fillId="19" borderId="66" xfId="0" applyNumberFormat="1" applyFont="1" applyFill="1" applyBorder="1" applyAlignment="1">
      <alignment horizontal="center"/>
    </xf>
    <xf numFmtId="49" fontId="2" fillId="19" borderId="67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19" borderId="3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16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6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20" borderId="29" xfId="0" applyFont="1" applyFill="1" applyBorder="1" applyAlignment="1" applyProtection="1">
      <alignment horizontal="left" wrapText="1" indent="3"/>
      <protection locked="0"/>
    </xf>
    <xf numFmtId="49" fontId="2" fillId="21" borderId="49" xfId="0" applyNumberFormat="1" applyFont="1" applyFill="1" applyBorder="1" applyAlignment="1" applyProtection="1">
      <alignment horizontal="center"/>
      <protection locked="0"/>
    </xf>
    <xf numFmtId="164" fontId="2" fillId="21" borderId="55" xfId="0" applyNumberFormat="1" applyFont="1" applyFill="1" applyBorder="1" applyAlignment="1" applyProtection="1">
      <alignment horizontal="right"/>
      <protection locked="0"/>
    </xf>
    <xf numFmtId="164" fontId="2" fillId="21" borderId="23" xfId="0" applyNumberFormat="1" applyFont="1" applyFill="1" applyBorder="1" applyAlignment="1" applyProtection="1">
      <alignment horizontal="right"/>
      <protection locked="0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1" borderId="60" xfId="0" applyNumberFormat="1" applyFont="1" applyFill="1" applyBorder="1" applyAlignment="1" applyProtection="1">
      <alignment horizontal="right"/>
      <protection locked="0"/>
    </xf>
    <xf numFmtId="164" fontId="2" fillId="22" borderId="54" xfId="0" applyNumberFormat="1" applyFont="1" applyFill="1" applyBorder="1" applyAlignment="1" applyProtection="1">
      <alignment horizontal="right"/>
    </xf>
    <xf numFmtId="0" fontId="1" fillId="20" borderId="28" xfId="0" applyFont="1" applyFill="1" applyBorder="1" applyAlignment="1" applyProtection="1">
      <alignment horizontal="left" wrapText="1" indent="3"/>
      <protection locked="0"/>
    </xf>
    <xf numFmtId="49" fontId="2" fillId="21" borderId="25" xfId="0" applyNumberFormat="1" applyFont="1" applyFill="1" applyBorder="1" applyAlignment="1" applyProtection="1">
      <alignment horizontal="center"/>
      <protection locked="0"/>
    </xf>
    <xf numFmtId="0" fontId="1" fillId="20" borderId="29" xfId="0" applyFont="1" applyFill="1" applyBorder="1" applyAlignment="1" applyProtection="1">
      <alignment horizontal="left" wrapText="1" indent="2"/>
      <protection locked="0"/>
    </xf>
    <xf numFmtId="49" fontId="2" fillId="21" borderId="41" xfId="0" applyNumberFormat="1" applyFont="1" applyFill="1" applyBorder="1" applyAlignment="1" applyProtection="1">
      <alignment horizontal="center"/>
      <protection locked="0"/>
    </xf>
    <xf numFmtId="0" fontId="1" fillId="20" borderId="22" xfId="0" applyFont="1" applyFill="1" applyBorder="1" applyAlignment="1" applyProtection="1">
      <alignment horizontal="left" wrapText="1" indent="2"/>
      <protection locked="0"/>
    </xf>
    <xf numFmtId="49" fontId="2" fillId="20" borderId="42" xfId="0" applyNumberFormat="1" applyFont="1" applyFill="1" applyBorder="1" applyAlignment="1" applyProtection="1">
      <alignment horizontal="center"/>
      <protection locked="0"/>
    </xf>
    <xf numFmtId="164" fontId="2" fillId="20" borderId="11" xfId="0" applyNumberFormat="1" applyFont="1" applyFill="1" applyBorder="1" applyAlignment="1" applyProtection="1">
      <alignment horizontal="right"/>
      <protection locked="0"/>
    </xf>
    <xf numFmtId="164" fontId="2" fillId="20" borderId="12" xfId="0" applyNumberFormat="1" applyFont="1" applyFill="1" applyBorder="1" applyAlignment="1" applyProtection="1">
      <alignment horizontal="right"/>
      <protection locked="0"/>
    </xf>
    <xf numFmtId="164" fontId="2" fillId="20" borderId="61" xfId="0" applyNumberFormat="1" applyFont="1" applyFill="1" applyBorder="1" applyAlignment="1" applyProtection="1">
      <alignment horizontal="right"/>
      <protection locked="0"/>
    </xf>
    <xf numFmtId="49" fontId="2" fillId="20" borderId="25" xfId="0" applyNumberFormat="1" applyFont="1" applyFill="1" applyBorder="1" applyAlignment="1" applyProtection="1">
      <alignment horizontal="center"/>
      <protection locked="0"/>
    </xf>
    <xf numFmtId="164" fontId="2" fillId="20" borderId="23" xfId="0" applyNumberFormat="1" applyFont="1" applyFill="1" applyBorder="1" applyAlignment="1" applyProtection="1">
      <alignment horizontal="right"/>
      <protection locked="0"/>
    </xf>
    <xf numFmtId="164" fontId="2" fillId="20" borderId="60" xfId="0" applyNumberFormat="1" applyFont="1" applyFill="1" applyBorder="1" applyAlignment="1" applyProtection="1">
      <alignment horizontal="right"/>
      <protection locked="0"/>
    </xf>
    <xf numFmtId="49" fontId="2" fillId="20" borderId="34" xfId="0" applyNumberFormat="1" applyFont="1" applyFill="1" applyBorder="1" applyAlignment="1" applyProtection="1">
      <alignment horizont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63"/>
  <sheetViews>
    <sheetView tabSelected="1" workbookViewId="0">
      <pane ySplit="7" topLeftCell="A8" activePane="bottomLeft" state="frozen"/>
      <selection pane="bottomLeft" sqref="A1:J1"/>
    </sheetView>
  </sheetViews>
  <sheetFormatPr defaultRowHeight="11.25" x14ac:dyDescent="0.2"/>
  <cols>
    <col min="1" max="1" width="6.5703125" style="1" customWidth="1"/>
    <col min="2" max="2" width="27.28515625" style="1" customWidth="1"/>
    <col min="3" max="3" width="4.5703125" style="1" customWidth="1"/>
    <col min="4" max="4" width="16.85546875" style="26" customWidth="1"/>
    <col min="5" max="11" width="16.85546875" style="3" customWidth="1"/>
    <col min="12" max="12" width="17.5703125" style="3" hidden="1" customWidth="1"/>
    <col min="13" max="13" width="9.140625" style="26" hidden="1" customWidth="1"/>
    <col min="14" max="16384" width="9.140625" style="3"/>
  </cols>
  <sheetData>
    <row r="1" spans="1:13" ht="13.5" customHeight="1" x14ac:dyDescent="0.2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38" t="s">
        <v>160</v>
      </c>
    </row>
    <row r="2" spans="1:13" ht="12.75" customHeight="1" x14ac:dyDescent="0.2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3" ht="6" customHeight="1" x14ac:dyDescent="0.2">
      <c r="D3" s="43"/>
    </row>
    <row r="4" spans="1:13" ht="12.75" customHeight="1" x14ac:dyDescent="0.2">
      <c r="A4" s="6" t="s">
        <v>2</v>
      </c>
      <c r="B4" s="7" t="s">
        <v>3</v>
      </c>
      <c r="C4" s="7" t="s">
        <v>4</v>
      </c>
      <c r="D4" s="200" t="s">
        <v>5</v>
      </c>
      <c r="E4" s="201"/>
      <c r="F4" s="201"/>
      <c r="G4" s="202"/>
      <c r="H4" s="200" t="s">
        <v>6</v>
      </c>
      <c r="I4" s="201"/>
      <c r="J4" s="201"/>
      <c r="K4" s="201"/>
    </row>
    <row r="5" spans="1:13" ht="12" customHeight="1" x14ac:dyDescent="0.2">
      <c r="A5" s="8" t="s">
        <v>7</v>
      </c>
      <c r="B5" s="9" t="s">
        <v>8</v>
      </c>
      <c r="C5" s="9" t="s">
        <v>9</v>
      </c>
      <c r="D5" s="145" t="s">
        <v>175</v>
      </c>
      <c r="E5" s="145" t="s">
        <v>176</v>
      </c>
      <c r="F5" s="145" t="s">
        <v>179</v>
      </c>
      <c r="G5" s="203" t="s">
        <v>10</v>
      </c>
      <c r="H5" s="145" t="s">
        <v>175</v>
      </c>
      <c r="I5" s="145" t="s">
        <v>176</v>
      </c>
      <c r="J5" s="145" t="s">
        <v>179</v>
      </c>
      <c r="K5" s="206" t="s">
        <v>10</v>
      </c>
    </row>
    <row r="6" spans="1:13" ht="12" customHeight="1" x14ac:dyDescent="0.2">
      <c r="A6" s="8" t="s">
        <v>11</v>
      </c>
      <c r="B6" s="9" t="s">
        <v>12</v>
      </c>
      <c r="C6" s="9" t="s">
        <v>13</v>
      </c>
      <c r="D6" s="146" t="s">
        <v>174</v>
      </c>
      <c r="E6" s="146" t="s">
        <v>177</v>
      </c>
      <c r="F6" s="146" t="s">
        <v>180</v>
      </c>
      <c r="G6" s="204"/>
      <c r="H6" s="146" t="s">
        <v>174</v>
      </c>
      <c r="I6" s="146" t="s">
        <v>177</v>
      </c>
      <c r="J6" s="146" t="s">
        <v>180</v>
      </c>
      <c r="K6" s="207"/>
      <c r="L6" s="3" t="s">
        <v>189</v>
      </c>
    </row>
    <row r="7" spans="1:13" ht="12" customHeight="1" x14ac:dyDescent="0.2">
      <c r="A7" s="8" t="s">
        <v>14</v>
      </c>
      <c r="B7" s="30"/>
      <c r="C7" s="9"/>
      <c r="D7" s="147" t="s">
        <v>173</v>
      </c>
      <c r="E7" s="147" t="s">
        <v>178</v>
      </c>
      <c r="F7" s="147" t="s">
        <v>175</v>
      </c>
      <c r="G7" s="205"/>
      <c r="H7" s="147" t="s">
        <v>173</v>
      </c>
      <c r="I7" s="147" t="s">
        <v>178</v>
      </c>
      <c r="J7" s="147" t="s">
        <v>175</v>
      </c>
      <c r="K7" s="208"/>
      <c r="L7" s="3" t="s">
        <v>190</v>
      </c>
    </row>
    <row r="8" spans="1:13" ht="12" customHeight="1" thickBot="1" x14ac:dyDescent="0.25">
      <c r="A8" s="6">
        <v>1</v>
      </c>
      <c r="B8" s="10">
        <v>2</v>
      </c>
      <c r="C8" s="10">
        <v>3</v>
      </c>
      <c r="D8" s="11">
        <v>4</v>
      </c>
      <c r="E8" s="11">
        <v>5</v>
      </c>
      <c r="F8" s="11">
        <v>6</v>
      </c>
      <c r="G8" s="11">
        <v>7</v>
      </c>
      <c r="H8" s="12">
        <v>8</v>
      </c>
      <c r="I8" s="12">
        <v>9</v>
      </c>
      <c r="J8" s="13">
        <v>10</v>
      </c>
      <c r="K8" s="13">
        <v>11</v>
      </c>
    </row>
    <row r="9" spans="1:13" ht="22.5" x14ac:dyDescent="0.2">
      <c r="A9" s="37" t="s">
        <v>15</v>
      </c>
      <c r="B9" s="38" t="s">
        <v>16</v>
      </c>
      <c r="C9" s="78" t="s">
        <v>17</v>
      </c>
      <c r="D9" s="101">
        <f t="shared" ref="D9:K9" si="0">D11+D14</f>
        <v>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01">
        <f t="shared" si="0"/>
        <v>0</v>
      </c>
      <c r="J9" s="101">
        <f t="shared" si="0"/>
        <v>0</v>
      </c>
      <c r="K9" s="102">
        <f t="shared" si="0"/>
        <v>0</v>
      </c>
      <c r="M9" s="26" t="s">
        <v>17</v>
      </c>
    </row>
    <row r="10" spans="1:13" ht="9.9499999999999993" customHeight="1" x14ac:dyDescent="0.2">
      <c r="A10" s="39"/>
      <c r="B10" s="29" t="s">
        <v>18</v>
      </c>
      <c r="C10" s="79"/>
      <c r="D10" s="103"/>
      <c r="E10" s="103"/>
      <c r="F10" s="103"/>
      <c r="G10" s="103"/>
      <c r="H10" s="103"/>
      <c r="I10" s="103"/>
      <c r="J10" s="151"/>
      <c r="K10" s="104"/>
    </row>
    <row r="11" spans="1:13" x14ac:dyDescent="0.2">
      <c r="A11" s="39"/>
      <c r="B11" s="40" t="s">
        <v>19</v>
      </c>
      <c r="C11" s="80" t="s">
        <v>20</v>
      </c>
      <c r="D11" s="105"/>
      <c r="E11" s="105"/>
      <c r="F11" s="105"/>
      <c r="G11" s="106">
        <f>D11+E11+F11</f>
        <v>0</v>
      </c>
      <c r="H11" s="105"/>
      <c r="I11" s="105"/>
      <c r="J11" s="152"/>
      <c r="K11" s="107">
        <f>H11+I11+J11</f>
        <v>0</v>
      </c>
      <c r="M11" s="26" t="s">
        <v>20</v>
      </c>
    </row>
    <row r="12" spans="1:13" ht="9.9499999999999993" customHeight="1" x14ac:dyDescent="0.2">
      <c r="A12" s="39"/>
      <c r="B12" s="36" t="s">
        <v>21</v>
      </c>
      <c r="C12" s="81"/>
      <c r="D12" s="103"/>
      <c r="E12" s="103"/>
      <c r="F12" s="108"/>
      <c r="G12" s="108"/>
      <c r="H12" s="103"/>
      <c r="I12" s="103"/>
      <c r="J12" s="151"/>
      <c r="K12" s="104"/>
    </row>
    <row r="13" spans="1:13" x14ac:dyDescent="0.2">
      <c r="A13" s="39"/>
      <c r="B13" s="41" t="s">
        <v>166</v>
      </c>
      <c r="C13" s="82" t="s">
        <v>22</v>
      </c>
      <c r="D13" s="105"/>
      <c r="E13" s="105"/>
      <c r="F13" s="105"/>
      <c r="G13" s="106">
        <f>D13+E13+F13</f>
        <v>0</v>
      </c>
      <c r="H13" s="105"/>
      <c r="I13" s="105"/>
      <c r="J13" s="152"/>
      <c r="K13" s="107">
        <f>H13+I13+J13</f>
        <v>0</v>
      </c>
      <c r="M13" s="26" t="s">
        <v>22</v>
      </c>
    </row>
    <row r="14" spans="1:13" x14ac:dyDescent="0.2">
      <c r="A14" s="39"/>
      <c r="B14" s="42" t="s">
        <v>23</v>
      </c>
      <c r="C14" s="82" t="s">
        <v>24</v>
      </c>
      <c r="D14" s="105"/>
      <c r="E14" s="105"/>
      <c r="F14" s="105"/>
      <c r="G14" s="106">
        <f>D14+E14+F14</f>
        <v>0</v>
      </c>
      <c r="H14" s="105"/>
      <c r="I14" s="105"/>
      <c r="J14" s="152"/>
      <c r="K14" s="107">
        <f>H14+I14+J14</f>
        <v>0</v>
      </c>
      <c r="M14" s="26" t="s">
        <v>24</v>
      </c>
    </row>
    <row r="15" spans="1:13" ht="9.9499999999999993" customHeight="1" x14ac:dyDescent="0.2">
      <c r="A15" s="39"/>
      <c r="B15" s="36" t="s">
        <v>21</v>
      </c>
      <c r="C15" s="81"/>
      <c r="D15" s="103"/>
      <c r="E15" s="103"/>
      <c r="F15" s="108"/>
      <c r="G15" s="108"/>
      <c r="H15" s="103"/>
      <c r="I15" s="103"/>
      <c r="J15" s="151"/>
      <c r="K15" s="104"/>
    </row>
    <row r="16" spans="1:13" x14ac:dyDescent="0.2">
      <c r="A16" s="39"/>
      <c r="B16" s="41" t="s">
        <v>166</v>
      </c>
      <c r="C16" s="82" t="s">
        <v>165</v>
      </c>
      <c r="D16" s="105"/>
      <c r="E16" s="105"/>
      <c r="F16" s="105"/>
      <c r="G16" s="106">
        <f>D16+E16+F16</f>
        <v>0</v>
      </c>
      <c r="H16" s="105"/>
      <c r="I16" s="105"/>
      <c r="J16" s="152"/>
      <c r="K16" s="107">
        <f>H16+I16+J16</f>
        <v>0</v>
      </c>
      <c r="M16" s="26" t="s">
        <v>165</v>
      </c>
    </row>
    <row r="17" spans="1:13" ht="22.5" x14ac:dyDescent="0.2">
      <c r="A17" s="51" t="s">
        <v>25</v>
      </c>
      <c r="B17" s="38" t="s">
        <v>26</v>
      </c>
      <c r="C17" s="83" t="s">
        <v>27</v>
      </c>
      <c r="D17" s="144"/>
      <c r="E17" s="144"/>
      <c r="F17" s="149"/>
      <c r="G17" s="106">
        <f>D17+E17+F17</f>
        <v>0</v>
      </c>
      <c r="H17" s="144"/>
      <c r="I17" s="144"/>
      <c r="J17" s="153"/>
      <c r="K17" s="107">
        <f>H17+I17+J17</f>
        <v>0</v>
      </c>
      <c r="M17" s="26" t="s">
        <v>27</v>
      </c>
    </row>
    <row r="18" spans="1:13" ht="9.9499999999999993" customHeight="1" x14ac:dyDescent="0.2">
      <c r="A18" s="39"/>
      <c r="B18" s="50" t="s">
        <v>18</v>
      </c>
      <c r="C18" s="81"/>
      <c r="D18" s="103"/>
      <c r="E18" s="103"/>
      <c r="F18" s="103"/>
      <c r="G18" s="103"/>
      <c r="H18" s="103"/>
      <c r="I18" s="103"/>
      <c r="J18" s="151"/>
      <c r="K18" s="104"/>
    </row>
    <row r="19" spans="1:13" ht="12.75" customHeight="1" x14ac:dyDescent="0.2">
      <c r="A19" s="39"/>
      <c r="B19" s="218"/>
      <c r="C19" s="228"/>
      <c r="D19" s="223"/>
      <c r="E19" s="223"/>
      <c r="F19" s="226"/>
      <c r="G19" s="213">
        <f>D19+E19+F19</f>
        <v>0</v>
      </c>
      <c r="H19" s="223"/>
      <c r="I19" s="223"/>
      <c r="J19" s="226"/>
      <c r="K19" s="215">
        <f>H19+I19+J19</f>
        <v>0</v>
      </c>
    </row>
    <row r="20" spans="1:13" ht="0.6" customHeight="1" x14ac:dyDescent="0.2">
      <c r="A20" s="52"/>
      <c r="B20" s="32"/>
      <c r="C20" s="84"/>
      <c r="D20" s="113"/>
      <c r="E20" s="113"/>
      <c r="F20" s="109"/>
      <c r="G20" s="106">
        <f>D20+E20</f>
        <v>0</v>
      </c>
      <c r="H20" s="113"/>
      <c r="I20" s="113"/>
      <c r="J20" s="155"/>
      <c r="K20" s="107">
        <f>H20+I20</f>
        <v>0</v>
      </c>
    </row>
    <row r="21" spans="1:13" x14ac:dyDescent="0.2">
      <c r="A21" s="51" t="s">
        <v>28</v>
      </c>
      <c r="B21" s="38" t="s">
        <v>29</v>
      </c>
      <c r="C21" s="83" t="s">
        <v>30</v>
      </c>
      <c r="D21" s="144"/>
      <c r="E21" s="144">
        <v>8572.9</v>
      </c>
      <c r="F21" s="149"/>
      <c r="G21" s="106">
        <f>D21+E21+F21</f>
        <v>8572.9</v>
      </c>
      <c r="H21" s="144"/>
      <c r="I21" s="144">
        <v>8198.83</v>
      </c>
      <c r="J21" s="153"/>
      <c r="K21" s="107">
        <f>H21+I21+J21</f>
        <v>8198.83</v>
      </c>
      <c r="M21" s="26" t="s">
        <v>30</v>
      </c>
    </row>
    <row r="22" spans="1:13" ht="9.9499999999999993" customHeight="1" x14ac:dyDescent="0.2">
      <c r="A22" s="39"/>
      <c r="B22" s="50" t="s">
        <v>18</v>
      </c>
      <c r="C22" s="81"/>
      <c r="D22" s="103"/>
      <c r="E22" s="103"/>
      <c r="F22" s="103"/>
      <c r="G22" s="103"/>
      <c r="H22" s="103"/>
      <c r="I22" s="103"/>
      <c r="J22" s="151"/>
      <c r="K22" s="104"/>
    </row>
    <row r="23" spans="1:13" ht="12.75" customHeight="1" x14ac:dyDescent="0.2">
      <c r="A23" s="39"/>
      <c r="B23" s="218"/>
      <c r="C23" s="228"/>
      <c r="D23" s="226"/>
      <c r="E23" s="226"/>
      <c r="F23" s="226"/>
      <c r="G23" s="213">
        <f>D23+E23+F23</f>
        <v>0</v>
      </c>
      <c r="H23" s="226"/>
      <c r="I23" s="226"/>
      <c r="J23" s="227"/>
      <c r="K23" s="215">
        <f>H23+I23+J23</f>
        <v>0</v>
      </c>
    </row>
    <row r="24" spans="1:13" ht="0.6" customHeight="1" x14ac:dyDescent="0.2">
      <c r="A24" s="52"/>
      <c r="B24" s="33"/>
      <c r="C24" s="84"/>
      <c r="D24" s="113"/>
      <c r="E24" s="113"/>
      <c r="F24" s="109"/>
      <c r="G24" s="106">
        <f>D24+E24</f>
        <v>0</v>
      </c>
      <c r="H24" s="113"/>
      <c r="I24" s="113"/>
      <c r="J24" s="155"/>
      <c r="K24" s="107">
        <f>H24+I24</f>
        <v>0</v>
      </c>
    </row>
    <row r="25" spans="1:13" ht="33.75" x14ac:dyDescent="0.2">
      <c r="A25" s="51" t="s">
        <v>31</v>
      </c>
      <c r="B25" s="38" t="s">
        <v>157</v>
      </c>
      <c r="C25" s="83" t="s">
        <v>32</v>
      </c>
      <c r="D25" s="144"/>
      <c r="E25" s="144"/>
      <c r="F25" s="149"/>
      <c r="G25" s="106">
        <f>D25+E25+F25</f>
        <v>0</v>
      </c>
      <c r="H25" s="144"/>
      <c r="I25" s="144"/>
      <c r="J25" s="153"/>
      <c r="K25" s="107">
        <f>H25+I25+J25</f>
        <v>0</v>
      </c>
      <c r="M25" s="26" t="s">
        <v>32</v>
      </c>
    </row>
    <row r="26" spans="1:13" ht="9.9499999999999993" customHeight="1" x14ac:dyDescent="0.2">
      <c r="A26" s="39"/>
      <c r="B26" s="50" t="s">
        <v>18</v>
      </c>
      <c r="C26" s="81"/>
      <c r="D26" s="103"/>
      <c r="E26" s="103"/>
      <c r="F26" s="103"/>
      <c r="G26" s="103"/>
      <c r="H26" s="103"/>
      <c r="I26" s="103"/>
      <c r="J26" s="151"/>
      <c r="K26" s="104"/>
    </row>
    <row r="27" spans="1:13" ht="12.75" customHeight="1" x14ac:dyDescent="0.2">
      <c r="A27" s="39"/>
      <c r="B27" s="218"/>
      <c r="C27" s="228"/>
      <c r="D27" s="223"/>
      <c r="E27" s="223"/>
      <c r="F27" s="223"/>
      <c r="G27" s="213">
        <f>D27+E27+F27</f>
        <v>0</v>
      </c>
      <c r="H27" s="223"/>
      <c r="I27" s="223"/>
      <c r="J27" s="224"/>
      <c r="K27" s="215">
        <f>H27+I27+J27</f>
        <v>0</v>
      </c>
    </row>
    <row r="28" spans="1:13" ht="0.6" customHeight="1" x14ac:dyDescent="0.2">
      <c r="A28" s="52"/>
      <c r="B28" s="32"/>
      <c r="C28" s="84"/>
      <c r="D28" s="113"/>
      <c r="E28" s="113"/>
      <c r="F28" s="109"/>
      <c r="G28" s="109"/>
      <c r="H28" s="113"/>
      <c r="I28" s="113"/>
      <c r="J28" s="156"/>
      <c r="K28" s="114"/>
    </row>
    <row r="29" spans="1:13" ht="45" x14ac:dyDescent="0.2">
      <c r="A29" s="51" t="s">
        <v>33</v>
      </c>
      <c r="B29" s="38" t="s">
        <v>34</v>
      </c>
      <c r="C29" s="83" t="s">
        <v>35</v>
      </c>
      <c r="D29" s="110">
        <f t="shared" ref="D29:K29" si="1">D31+D36+SUM(D39:D40)</f>
        <v>0</v>
      </c>
      <c r="E29" s="110">
        <f t="shared" si="1"/>
        <v>0</v>
      </c>
      <c r="F29" s="110">
        <f t="shared" si="1"/>
        <v>0</v>
      </c>
      <c r="G29" s="110">
        <f t="shared" si="1"/>
        <v>0</v>
      </c>
      <c r="H29" s="110">
        <f t="shared" si="1"/>
        <v>0</v>
      </c>
      <c r="I29" s="110">
        <f t="shared" si="1"/>
        <v>0</v>
      </c>
      <c r="J29" s="110">
        <f t="shared" si="1"/>
        <v>0</v>
      </c>
      <c r="K29" s="111">
        <f t="shared" si="1"/>
        <v>0</v>
      </c>
      <c r="M29" s="26" t="s">
        <v>35</v>
      </c>
    </row>
    <row r="30" spans="1:13" ht="9.9499999999999993" customHeight="1" x14ac:dyDescent="0.2">
      <c r="A30" s="39"/>
      <c r="B30" s="29" t="s">
        <v>18</v>
      </c>
      <c r="C30" s="81"/>
      <c r="D30" s="103"/>
      <c r="E30" s="103"/>
      <c r="F30" s="103"/>
      <c r="G30" s="103"/>
      <c r="H30" s="103"/>
      <c r="I30" s="103"/>
      <c r="J30" s="151"/>
      <c r="K30" s="104"/>
    </row>
    <row r="31" spans="1:13" x14ac:dyDescent="0.2">
      <c r="A31" s="39"/>
      <c r="B31" s="40" t="s">
        <v>36</v>
      </c>
      <c r="C31" s="82" t="s">
        <v>37</v>
      </c>
      <c r="D31" s="105"/>
      <c r="E31" s="105"/>
      <c r="F31" s="105"/>
      <c r="G31" s="106">
        <f>D31+E31+F31</f>
        <v>0</v>
      </c>
      <c r="H31" s="105"/>
      <c r="I31" s="105"/>
      <c r="J31" s="152"/>
      <c r="K31" s="107">
        <f>H31+I31+J31</f>
        <v>0</v>
      </c>
      <c r="M31" s="26" t="s">
        <v>37</v>
      </c>
    </row>
    <row r="32" spans="1:13" ht="9.9499999999999993" customHeight="1" x14ac:dyDescent="0.2">
      <c r="A32" s="39"/>
      <c r="B32" s="36" t="s">
        <v>21</v>
      </c>
      <c r="C32" s="81"/>
      <c r="D32" s="103"/>
      <c r="E32" s="103"/>
      <c r="F32" s="108"/>
      <c r="G32" s="108"/>
      <c r="H32" s="103"/>
      <c r="I32" s="103"/>
      <c r="J32" s="151"/>
      <c r="K32" s="104"/>
    </row>
    <row r="33" spans="1:13" ht="23.25" thickBot="1" x14ac:dyDescent="0.25">
      <c r="A33" s="53"/>
      <c r="B33" s="54" t="s">
        <v>38</v>
      </c>
      <c r="C33" s="85" t="s">
        <v>39</v>
      </c>
      <c r="D33" s="115"/>
      <c r="E33" s="115"/>
      <c r="F33" s="115"/>
      <c r="G33" s="116">
        <f>D33+E33+F33</f>
        <v>0</v>
      </c>
      <c r="H33" s="115"/>
      <c r="I33" s="115"/>
      <c r="J33" s="157"/>
      <c r="K33" s="117">
        <f>H33+I33+J33</f>
        <v>0</v>
      </c>
      <c r="M33" s="26" t="s">
        <v>39</v>
      </c>
    </row>
    <row r="34" spans="1:13" s="45" customFormat="1" ht="15" customHeight="1" x14ac:dyDescent="0.2">
      <c r="A34" s="14"/>
      <c r="B34" s="34"/>
      <c r="C34" s="14"/>
      <c r="D34" s="44"/>
      <c r="E34" s="15"/>
      <c r="F34" s="15"/>
      <c r="G34" s="15"/>
      <c r="H34" s="15"/>
      <c r="I34" s="16"/>
      <c r="J34" s="16"/>
      <c r="K34" s="139" t="s">
        <v>161</v>
      </c>
      <c r="M34" s="178"/>
    </row>
    <row r="35" spans="1:13" ht="12" customHeight="1" thickBot="1" x14ac:dyDescent="0.25">
      <c r="A35" s="17">
        <v>1</v>
      </c>
      <c r="B35" s="10">
        <v>2</v>
      </c>
      <c r="C35" s="10">
        <v>3</v>
      </c>
      <c r="D35" s="7">
        <v>4</v>
      </c>
      <c r="E35" s="7">
        <v>5</v>
      </c>
      <c r="F35" s="7">
        <v>6</v>
      </c>
      <c r="G35" s="7">
        <v>7</v>
      </c>
      <c r="H35" s="6">
        <v>8</v>
      </c>
      <c r="I35" s="7">
        <v>9</v>
      </c>
      <c r="J35" s="6">
        <v>10</v>
      </c>
      <c r="K35" s="6">
        <v>11</v>
      </c>
    </row>
    <row r="36" spans="1:13" x14ac:dyDescent="0.2">
      <c r="A36" s="37" t="s">
        <v>33</v>
      </c>
      <c r="B36" s="55" t="s">
        <v>40</v>
      </c>
      <c r="C36" s="86" t="s">
        <v>41</v>
      </c>
      <c r="D36" s="118"/>
      <c r="E36" s="118"/>
      <c r="F36" s="118"/>
      <c r="G36" s="119">
        <f>D36+E36+F36</f>
        <v>0</v>
      </c>
      <c r="H36" s="118"/>
      <c r="I36" s="118"/>
      <c r="J36" s="158"/>
      <c r="K36" s="120">
        <f>H36+I36+J36</f>
        <v>0</v>
      </c>
      <c r="M36" s="26" t="s">
        <v>41</v>
      </c>
    </row>
    <row r="37" spans="1:13" ht="9.9499999999999993" customHeight="1" x14ac:dyDescent="0.2">
      <c r="A37" s="39"/>
      <c r="B37" s="36" t="s">
        <v>21</v>
      </c>
      <c r="C37" s="81"/>
      <c r="D37" s="103"/>
      <c r="E37" s="103"/>
      <c r="F37" s="103"/>
      <c r="G37" s="103"/>
      <c r="H37" s="103"/>
      <c r="I37" s="103"/>
      <c r="J37" s="151"/>
      <c r="K37" s="104"/>
    </row>
    <row r="38" spans="1:13" ht="22.5" x14ac:dyDescent="0.2">
      <c r="A38" s="39"/>
      <c r="B38" s="41" t="s">
        <v>38</v>
      </c>
      <c r="C38" s="82" t="s">
        <v>42</v>
      </c>
      <c r="D38" s="105"/>
      <c r="E38" s="105"/>
      <c r="F38" s="105"/>
      <c r="G38" s="106">
        <f>D38+E38+F38</f>
        <v>0</v>
      </c>
      <c r="H38" s="105"/>
      <c r="I38" s="105"/>
      <c r="J38" s="152"/>
      <c r="K38" s="107">
        <f>H38+I38+J38</f>
        <v>0</v>
      </c>
      <c r="M38" s="26" t="s">
        <v>42</v>
      </c>
    </row>
    <row r="39" spans="1:13" ht="12.75" customHeight="1" x14ac:dyDescent="0.2">
      <c r="A39" s="39"/>
      <c r="B39" s="216"/>
      <c r="C39" s="225"/>
      <c r="D39" s="226"/>
      <c r="E39" s="226"/>
      <c r="F39" s="226"/>
      <c r="G39" s="213">
        <f>D39+E39+F39</f>
        <v>0</v>
      </c>
      <c r="H39" s="226"/>
      <c r="I39" s="226"/>
      <c r="J39" s="227"/>
      <c r="K39" s="215">
        <f>H39+I39+J39</f>
        <v>0</v>
      </c>
    </row>
    <row r="40" spans="1:13" s="45" customFormat="1" ht="0.6" customHeight="1" x14ac:dyDescent="0.2">
      <c r="A40" s="52"/>
      <c r="B40" s="31"/>
      <c r="C40" s="87"/>
      <c r="D40" s="121"/>
      <c r="E40" s="121"/>
      <c r="F40" s="130"/>
      <c r="G40" s="106">
        <f>D40+E40+F40</f>
        <v>0</v>
      </c>
      <c r="H40" s="121"/>
      <c r="I40" s="121"/>
      <c r="J40" s="159"/>
      <c r="K40" s="107">
        <f>H40+I40+J40</f>
        <v>0</v>
      </c>
      <c r="M40" s="178"/>
    </row>
    <row r="41" spans="1:13" ht="33.75" x14ac:dyDescent="0.2">
      <c r="A41" s="56" t="s">
        <v>43</v>
      </c>
      <c r="B41" s="57" t="s">
        <v>44</v>
      </c>
      <c r="C41" s="83" t="s">
        <v>45</v>
      </c>
      <c r="D41" s="123"/>
      <c r="E41" s="123"/>
      <c r="F41" s="105"/>
      <c r="G41" s="106">
        <f>D41+E41+F41</f>
        <v>0</v>
      </c>
      <c r="H41" s="123"/>
      <c r="I41" s="123"/>
      <c r="J41" s="152"/>
      <c r="K41" s="107">
        <f>H41+I41+J41</f>
        <v>0</v>
      </c>
      <c r="M41" s="26" t="s">
        <v>45</v>
      </c>
    </row>
    <row r="42" spans="1:13" ht="22.5" x14ac:dyDescent="0.2">
      <c r="A42" s="39" t="s">
        <v>46</v>
      </c>
      <c r="B42" s="38" t="s">
        <v>158</v>
      </c>
      <c r="C42" s="82" t="s">
        <v>47</v>
      </c>
      <c r="D42" s="124">
        <f t="shared" ref="D42:K42" si="2">SUM(D44:D45)</f>
        <v>0</v>
      </c>
      <c r="E42" s="124">
        <f t="shared" si="2"/>
        <v>0</v>
      </c>
      <c r="F42" s="124">
        <f t="shared" si="2"/>
        <v>0</v>
      </c>
      <c r="G42" s="124">
        <f t="shared" si="2"/>
        <v>0</v>
      </c>
      <c r="H42" s="124">
        <f t="shared" si="2"/>
        <v>0</v>
      </c>
      <c r="I42" s="124">
        <f t="shared" si="2"/>
        <v>0</v>
      </c>
      <c r="J42" s="124">
        <f t="shared" si="2"/>
        <v>0</v>
      </c>
      <c r="K42" s="111">
        <f t="shared" si="2"/>
        <v>0</v>
      </c>
      <c r="M42" s="26" t="s">
        <v>47</v>
      </c>
    </row>
    <row r="43" spans="1:13" ht="9.9499999999999993" customHeight="1" x14ac:dyDescent="0.2">
      <c r="A43" s="39"/>
      <c r="B43" s="50" t="s">
        <v>18</v>
      </c>
      <c r="C43" s="81"/>
      <c r="D43" s="103"/>
      <c r="E43" s="103"/>
      <c r="F43" s="103"/>
      <c r="G43" s="103"/>
      <c r="H43" s="103"/>
      <c r="I43" s="103"/>
      <c r="J43" s="151"/>
      <c r="K43" s="104"/>
    </row>
    <row r="44" spans="1:13" x14ac:dyDescent="0.2">
      <c r="A44" s="39"/>
      <c r="B44" s="40" t="s">
        <v>48</v>
      </c>
      <c r="C44" s="82" t="s">
        <v>49</v>
      </c>
      <c r="D44" s="105"/>
      <c r="E44" s="105"/>
      <c r="F44" s="105"/>
      <c r="G44" s="106">
        <f>D44+E44+F44</f>
        <v>0</v>
      </c>
      <c r="H44" s="105"/>
      <c r="I44" s="105"/>
      <c r="J44" s="152"/>
      <c r="K44" s="107">
        <f>H44+I44+J44</f>
        <v>0</v>
      </c>
      <c r="M44" s="26" t="s">
        <v>49</v>
      </c>
    </row>
    <row r="45" spans="1:13" x14ac:dyDescent="0.2">
      <c r="A45" s="52"/>
      <c r="B45" s="58" t="s">
        <v>50</v>
      </c>
      <c r="C45" s="81" t="s">
        <v>51</v>
      </c>
      <c r="D45" s="125"/>
      <c r="E45" s="125"/>
      <c r="F45" s="123"/>
      <c r="G45" s="106">
        <f>D45+E45+F45</f>
        <v>0</v>
      </c>
      <c r="H45" s="125"/>
      <c r="I45" s="125"/>
      <c r="J45" s="123"/>
      <c r="K45" s="107">
        <f>H45+I45+J45</f>
        <v>0</v>
      </c>
      <c r="M45" s="26" t="s">
        <v>51</v>
      </c>
    </row>
    <row r="46" spans="1:13" x14ac:dyDescent="0.2">
      <c r="A46" s="56" t="s">
        <v>52</v>
      </c>
      <c r="B46" s="57" t="s">
        <v>53</v>
      </c>
      <c r="C46" s="83" t="s">
        <v>54</v>
      </c>
      <c r="D46" s="123"/>
      <c r="E46" s="123"/>
      <c r="F46" s="105"/>
      <c r="G46" s="106">
        <f>D46+E46+F46</f>
        <v>0</v>
      </c>
      <c r="H46" s="123"/>
      <c r="I46" s="123"/>
      <c r="J46" s="152"/>
      <c r="K46" s="107">
        <f>H46+I46+J46</f>
        <v>0</v>
      </c>
      <c r="M46" s="26" t="s">
        <v>54</v>
      </c>
    </row>
    <row r="47" spans="1:13" ht="33.75" x14ac:dyDescent="0.2">
      <c r="A47" s="56" t="s">
        <v>55</v>
      </c>
      <c r="B47" s="57" t="s">
        <v>56</v>
      </c>
      <c r="C47" s="83" t="s">
        <v>57</v>
      </c>
      <c r="D47" s="123"/>
      <c r="E47" s="123"/>
      <c r="F47" s="105"/>
      <c r="G47" s="106">
        <f>D47+E47+F47</f>
        <v>0</v>
      </c>
      <c r="H47" s="123"/>
      <c r="I47" s="123"/>
      <c r="J47" s="152"/>
      <c r="K47" s="107">
        <f>H47+I47+J47</f>
        <v>0</v>
      </c>
      <c r="M47" s="26" t="s">
        <v>57</v>
      </c>
    </row>
    <row r="48" spans="1:13" ht="22.5" x14ac:dyDescent="0.2">
      <c r="A48" s="51" t="s">
        <v>58</v>
      </c>
      <c r="B48" s="38" t="s">
        <v>59</v>
      </c>
      <c r="C48" s="83" t="s">
        <v>60</v>
      </c>
      <c r="D48" s="110">
        <f t="shared" ref="D48:K48" si="3">SUM(D50:D54)</f>
        <v>0</v>
      </c>
      <c r="E48" s="110">
        <f t="shared" si="3"/>
        <v>0</v>
      </c>
      <c r="F48" s="110">
        <f t="shared" si="3"/>
        <v>0</v>
      </c>
      <c r="G48" s="110">
        <f t="shared" si="3"/>
        <v>0</v>
      </c>
      <c r="H48" s="110">
        <f t="shared" si="3"/>
        <v>0</v>
      </c>
      <c r="I48" s="110">
        <f t="shared" si="3"/>
        <v>0</v>
      </c>
      <c r="J48" s="110">
        <f t="shared" si="3"/>
        <v>0</v>
      </c>
      <c r="K48" s="111">
        <f t="shared" si="3"/>
        <v>0</v>
      </c>
      <c r="M48" s="26" t="s">
        <v>60</v>
      </c>
    </row>
    <row r="49" spans="1:13" ht="9.9499999999999993" customHeight="1" x14ac:dyDescent="0.2">
      <c r="A49" s="39"/>
      <c r="B49" s="59" t="s">
        <v>18</v>
      </c>
      <c r="C49" s="81"/>
      <c r="D49" s="103"/>
      <c r="E49" s="103"/>
      <c r="F49" s="103"/>
      <c r="G49" s="103"/>
      <c r="H49" s="103"/>
      <c r="I49" s="103"/>
      <c r="J49" s="151"/>
      <c r="K49" s="104"/>
    </row>
    <row r="50" spans="1:13" x14ac:dyDescent="0.2">
      <c r="A50" s="39"/>
      <c r="B50" s="40" t="s">
        <v>61</v>
      </c>
      <c r="C50" s="88" t="s">
        <v>62</v>
      </c>
      <c r="D50" s="112"/>
      <c r="E50" s="112"/>
      <c r="F50" s="105"/>
      <c r="G50" s="106">
        <f t="shared" ref="G50:G55" si="4">D50+E50+F50</f>
        <v>0</v>
      </c>
      <c r="H50" s="105"/>
      <c r="I50" s="105"/>
      <c r="J50" s="152"/>
      <c r="K50" s="107">
        <f t="shared" ref="K50:K55" si="5">H50+I50+J50</f>
        <v>0</v>
      </c>
      <c r="M50" s="26" t="s">
        <v>62</v>
      </c>
    </row>
    <row r="51" spans="1:13" x14ac:dyDescent="0.2">
      <c r="A51" s="39"/>
      <c r="B51" s="42" t="s">
        <v>63</v>
      </c>
      <c r="C51" s="83" t="s">
        <v>64</v>
      </c>
      <c r="D51" s="123"/>
      <c r="E51" s="123"/>
      <c r="F51" s="105"/>
      <c r="G51" s="106">
        <f t="shared" si="4"/>
        <v>0</v>
      </c>
      <c r="H51" s="123"/>
      <c r="I51" s="123"/>
      <c r="J51" s="152"/>
      <c r="K51" s="107">
        <f t="shared" si="5"/>
        <v>0</v>
      </c>
      <c r="M51" s="26" t="s">
        <v>64</v>
      </c>
    </row>
    <row r="52" spans="1:13" x14ac:dyDescent="0.2">
      <c r="A52" s="39"/>
      <c r="B52" s="42" t="s">
        <v>65</v>
      </c>
      <c r="C52" s="83" t="s">
        <v>66</v>
      </c>
      <c r="D52" s="123"/>
      <c r="E52" s="123"/>
      <c r="F52" s="105"/>
      <c r="G52" s="106">
        <f t="shared" si="4"/>
        <v>0</v>
      </c>
      <c r="H52" s="123"/>
      <c r="I52" s="123"/>
      <c r="J52" s="152"/>
      <c r="K52" s="107">
        <f t="shared" si="5"/>
        <v>0</v>
      </c>
      <c r="M52" s="26" t="s">
        <v>66</v>
      </c>
    </row>
    <row r="53" spans="1:13" x14ac:dyDescent="0.2">
      <c r="A53" s="39"/>
      <c r="B53" s="42" t="s">
        <v>67</v>
      </c>
      <c r="C53" s="83" t="s">
        <v>68</v>
      </c>
      <c r="D53" s="123"/>
      <c r="E53" s="123"/>
      <c r="F53" s="105"/>
      <c r="G53" s="106">
        <f t="shared" si="4"/>
        <v>0</v>
      </c>
      <c r="H53" s="123"/>
      <c r="I53" s="123"/>
      <c r="J53" s="152"/>
      <c r="K53" s="107">
        <f t="shared" si="5"/>
        <v>0</v>
      </c>
      <c r="M53" s="26" t="s">
        <v>68</v>
      </c>
    </row>
    <row r="54" spans="1:13" x14ac:dyDescent="0.2">
      <c r="A54" s="52"/>
      <c r="B54" s="58" t="s">
        <v>69</v>
      </c>
      <c r="C54" s="82" t="s">
        <v>70</v>
      </c>
      <c r="D54" s="105"/>
      <c r="E54" s="105"/>
      <c r="F54" s="105"/>
      <c r="G54" s="106">
        <f t="shared" si="4"/>
        <v>0</v>
      </c>
      <c r="H54" s="123"/>
      <c r="I54" s="123"/>
      <c r="J54" s="152"/>
      <c r="K54" s="107">
        <f t="shared" si="5"/>
        <v>0</v>
      </c>
      <c r="M54" s="26" t="s">
        <v>70</v>
      </c>
    </row>
    <row r="55" spans="1:13" ht="45" x14ac:dyDescent="0.2">
      <c r="A55" s="51" t="s">
        <v>71</v>
      </c>
      <c r="B55" s="38" t="s">
        <v>72</v>
      </c>
      <c r="C55" s="83" t="s">
        <v>73</v>
      </c>
      <c r="D55" s="144"/>
      <c r="E55" s="144"/>
      <c r="F55" s="149"/>
      <c r="G55" s="106">
        <f t="shared" si="4"/>
        <v>0</v>
      </c>
      <c r="H55" s="144"/>
      <c r="I55" s="144"/>
      <c r="J55" s="153"/>
      <c r="K55" s="107">
        <f t="shared" si="5"/>
        <v>0</v>
      </c>
      <c r="M55" s="26" t="s">
        <v>73</v>
      </c>
    </row>
    <row r="56" spans="1:13" ht="9.9499999999999993" customHeight="1" x14ac:dyDescent="0.2">
      <c r="A56" s="39"/>
      <c r="B56" s="59" t="s">
        <v>18</v>
      </c>
      <c r="C56" s="81"/>
      <c r="D56" s="103"/>
      <c r="E56" s="103"/>
      <c r="F56" s="103"/>
      <c r="G56" s="103"/>
      <c r="H56" s="103"/>
      <c r="I56" s="103"/>
      <c r="J56" s="151"/>
      <c r="K56" s="104"/>
    </row>
    <row r="57" spans="1:13" ht="12.75" customHeight="1" x14ac:dyDescent="0.2">
      <c r="A57" s="39"/>
      <c r="B57" s="218"/>
      <c r="C57" s="225"/>
      <c r="D57" s="226"/>
      <c r="E57" s="226"/>
      <c r="F57" s="226"/>
      <c r="G57" s="213">
        <f>D57+E57+F57</f>
        <v>0</v>
      </c>
      <c r="H57" s="226"/>
      <c r="I57" s="226"/>
      <c r="J57" s="227"/>
      <c r="K57" s="215">
        <f>H57+I57+J57</f>
        <v>0</v>
      </c>
    </row>
    <row r="58" spans="1:13" ht="0.6" customHeight="1" x14ac:dyDescent="0.2">
      <c r="A58" s="52"/>
      <c r="B58" s="61"/>
      <c r="C58" s="89"/>
      <c r="D58" s="113"/>
      <c r="E58" s="113"/>
      <c r="F58" s="109"/>
      <c r="G58" s="105">
        <f>D58+E58</f>
        <v>0</v>
      </c>
      <c r="H58" s="113"/>
      <c r="I58" s="113"/>
      <c r="J58" s="155"/>
      <c r="K58" s="122">
        <f>H58+I58</f>
        <v>0</v>
      </c>
    </row>
    <row r="59" spans="1:13" ht="12" thickBot="1" x14ac:dyDescent="0.25">
      <c r="A59" s="60" t="s">
        <v>74</v>
      </c>
      <c r="B59" s="57" t="s">
        <v>167</v>
      </c>
      <c r="C59" s="90" t="s">
        <v>75</v>
      </c>
      <c r="D59" s="126"/>
      <c r="E59" s="126"/>
      <c r="F59" s="126"/>
      <c r="G59" s="127">
        <f>D59+E59+F59</f>
        <v>0</v>
      </c>
      <c r="H59" s="126"/>
      <c r="I59" s="126"/>
      <c r="J59" s="160"/>
      <c r="K59" s="128">
        <f>H59+I59+J59</f>
        <v>0</v>
      </c>
      <c r="M59" s="26" t="s">
        <v>75</v>
      </c>
    </row>
    <row r="60" spans="1:13" s="45" customFormat="1" ht="15" customHeight="1" x14ac:dyDescent="0.2">
      <c r="A60" s="14"/>
      <c r="B60" s="34"/>
      <c r="C60" s="14"/>
      <c r="D60" s="44"/>
      <c r="E60" s="15"/>
      <c r="F60" s="15"/>
      <c r="G60" s="15"/>
      <c r="H60" s="15"/>
      <c r="I60" s="16"/>
      <c r="J60" s="16"/>
      <c r="K60" s="139" t="s">
        <v>162</v>
      </c>
      <c r="M60" s="178"/>
    </row>
    <row r="61" spans="1:13" ht="12" customHeight="1" thickBot="1" x14ac:dyDescent="0.25">
      <c r="A61" s="6">
        <v>1</v>
      </c>
      <c r="B61" s="10">
        <v>2</v>
      </c>
      <c r="C61" s="10">
        <v>3</v>
      </c>
      <c r="D61" s="7">
        <v>4</v>
      </c>
      <c r="E61" s="7">
        <v>5</v>
      </c>
      <c r="F61" s="7">
        <v>6</v>
      </c>
      <c r="G61" s="7">
        <v>7</v>
      </c>
      <c r="H61" s="6">
        <v>8</v>
      </c>
      <c r="I61" s="7">
        <v>9</v>
      </c>
      <c r="J61" s="6">
        <v>10</v>
      </c>
      <c r="K61" s="6">
        <v>11</v>
      </c>
    </row>
    <row r="62" spans="1:13" ht="56.25" x14ac:dyDescent="0.2">
      <c r="A62" s="62" t="s">
        <v>76</v>
      </c>
      <c r="B62" s="57" t="s">
        <v>77</v>
      </c>
      <c r="C62" s="78" t="s">
        <v>78</v>
      </c>
      <c r="D62" s="118"/>
      <c r="E62" s="118"/>
      <c r="F62" s="118"/>
      <c r="G62" s="119">
        <f>D62+E62+F62</f>
        <v>0</v>
      </c>
      <c r="H62" s="118"/>
      <c r="I62" s="118"/>
      <c r="J62" s="158"/>
      <c r="K62" s="120">
        <f>H62+I62+J62</f>
        <v>0</v>
      </c>
      <c r="M62" s="26" t="s">
        <v>78</v>
      </c>
    </row>
    <row r="63" spans="1:13" ht="56.25" x14ac:dyDescent="0.2">
      <c r="A63" s="56" t="s">
        <v>79</v>
      </c>
      <c r="B63" s="57" t="s">
        <v>80</v>
      </c>
      <c r="C63" s="83" t="s">
        <v>81</v>
      </c>
      <c r="D63" s="123"/>
      <c r="E63" s="123"/>
      <c r="F63" s="105"/>
      <c r="G63" s="106">
        <f>D63+E63+F63</f>
        <v>0</v>
      </c>
      <c r="H63" s="123"/>
      <c r="I63" s="123"/>
      <c r="J63" s="152"/>
      <c r="K63" s="107">
        <f>H63+I63+J63</f>
        <v>0</v>
      </c>
      <c r="M63" s="26" t="s">
        <v>81</v>
      </c>
    </row>
    <row r="64" spans="1:13" ht="22.5" x14ac:dyDescent="0.2">
      <c r="A64" s="51" t="s">
        <v>82</v>
      </c>
      <c r="B64" s="38" t="s">
        <v>198</v>
      </c>
      <c r="C64" s="91" t="s">
        <v>83</v>
      </c>
      <c r="D64" s="110">
        <f t="shared" ref="D64:K64" si="6">D66+D67+D68</f>
        <v>54108</v>
      </c>
      <c r="E64" s="110">
        <f t="shared" si="6"/>
        <v>11595785.52</v>
      </c>
      <c r="F64" s="110">
        <f t="shared" si="6"/>
        <v>83075.429999999993</v>
      </c>
      <c r="G64" s="110">
        <f t="shared" si="6"/>
        <v>11732968.949999999</v>
      </c>
      <c r="H64" s="110">
        <f t="shared" si="6"/>
        <v>45959.76</v>
      </c>
      <c r="I64" s="110">
        <f t="shared" si="6"/>
        <v>11356200</v>
      </c>
      <c r="J64" s="110">
        <f t="shared" si="6"/>
        <v>174285.86</v>
      </c>
      <c r="K64" s="111">
        <f t="shared" si="6"/>
        <v>11576445.619999999</v>
      </c>
      <c r="M64" s="26" t="s">
        <v>83</v>
      </c>
    </row>
    <row r="65" spans="1:13" ht="9.9499999999999993" customHeight="1" x14ac:dyDescent="0.2">
      <c r="A65" s="39"/>
      <c r="B65" s="59" t="s">
        <v>18</v>
      </c>
      <c r="C65" s="81"/>
      <c r="D65" s="103"/>
      <c r="E65" s="103"/>
      <c r="F65" s="103"/>
      <c r="G65" s="103"/>
      <c r="H65" s="103"/>
      <c r="I65" s="103"/>
      <c r="J65" s="151"/>
      <c r="K65" s="104"/>
    </row>
    <row r="66" spans="1:13" x14ac:dyDescent="0.2">
      <c r="A66" s="39"/>
      <c r="B66" s="40" t="s">
        <v>84</v>
      </c>
      <c r="C66" s="82" t="s">
        <v>85</v>
      </c>
      <c r="D66" s="105">
        <v>54108</v>
      </c>
      <c r="E66" s="105">
        <v>11595785.52</v>
      </c>
      <c r="F66" s="105">
        <v>83075.429999999993</v>
      </c>
      <c r="G66" s="106">
        <f>D66+E66+F66</f>
        <v>11732968.949999999</v>
      </c>
      <c r="H66" s="105">
        <v>45959.76</v>
      </c>
      <c r="I66" s="105">
        <v>11356200</v>
      </c>
      <c r="J66" s="152">
        <v>174285.86</v>
      </c>
      <c r="K66" s="107">
        <f>H66+I66+J66</f>
        <v>11576445.619999999</v>
      </c>
      <c r="M66" s="26" t="s">
        <v>85</v>
      </c>
    </row>
    <row r="67" spans="1:13" x14ac:dyDescent="0.2">
      <c r="A67" s="39"/>
      <c r="B67" s="42" t="s">
        <v>86</v>
      </c>
      <c r="C67" s="81" t="s">
        <v>87</v>
      </c>
      <c r="D67" s="125"/>
      <c r="E67" s="123"/>
      <c r="F67" s="105"/>
      <c r="G67" s="106">
        <f>D67+E67+F67</f>
        <v>0</v>
      </c>
      <c r="H67" s="125"/>
      <c r="I67" s="123"/>
      <c r="J67" s="152"/>
      <c r="K67" s="107">
        <f>H67+I67+J67</f>
        <v>0</v>
      </c>
      <c r="M67" s="26" t="s">
        <v>87</v>
      </c>
    </row>
    <row r="68" spans="1:13" ht="33.75" x14ac:dyDescent="0.2">
      <c r="A68" s="52"/>
      <c r="B68" s="58" t="s">
        <v>197</v>
      </c>
      <c r="C68" s="83" t="s">
        <v>88</v>
      </c>
      <c r="D68" s="123"/>
      <c r="E68" s="123"/>
      <c r="F68" s="105"/>
      <c r="G68" s="106">
        <f>D68+E68+F68</f>
        <v>0</v>
      </c>
      <c r="H68" s="123"/>
      <c r="I68" s="123"/>
      <c r="J68" s="152"/>
      <c r="K68" s="107">
        <f>H68+I68+J68</f>
        <v>0</v>
      </c>
      <c r="M68" s="26" t="s">
        <v>88</v>
      </c>
    </row>
    <row r="69" spans="1:13" ht="22.5" x14ac:dyDescent="0.2">
      <c r="A69" s="51" t="s">
        <v>89</v>
      </c>
      <c r="B69" s="38" t="s">
        <v>199</v>
      </c>
      <c r="C69" s="82" t="s">
        <v>90</v>
      </c>
      <c r="D69" s="110">
        <f t="shared" ref="D69:K69" si="7">SUM(D71:D73)</f>
        <v>108216</v>
      </c>
      <c r="E69" s="110">
        <f t="shared" si="7"/>
        <v>23191571.039999999</v>
      </c>
      <c r="F69" s="110">
        <f t="shared" si="7"/>
        <v>166150.85999999999</v>
      </c>
      <c r="G69" s="110">
        <f t="shared" si="7"/>
        <v>23465937.899999999</v>
      </c>
      <c r="H69" s="110">
        <f t="shared" si="7"/>
        <v>91919.52</v>
      </c>
      <c r="I69" s="110">
        <f t="shared" si="7"/>
        <v>22712400</v>
      </c>
      <c r="J69" s="110">
        <f t="shared" si="7"/>
        <v>348571.72</v>
      </c>
      <c r="K69" s="111">
        <f t="shared" si="7"/>
        <v>23152891.239999998</v>
      </c>
      <c r="M69" s="26" t="s">
        <v>90</v>
      </c>
    </row>
    <row r="70" spans="1:13" ht="9.9499999999999993" customHeight="1" x14ac:dyDescent="0.2">
      <c r="A70" s="39"/>
      <c r="B70" s="59" t="s">
        <v>18</v>
      </c>
      <c r="C70" s="81"/>
      <c r="D70" s="103"/>
      <c r="E70" s="103"/>
      <c r="F70" s="103"/>
      <c r="G70" s="103"/>
      <c r="H70" s="103"/>
      <c r="I70" s="103"/>
      <c r="J70" s="151"/>
      <c r="K70" s="104"/>
    </row>
    <row r="71" spans="1:13" x14ac:dyDescent="0.2">
      <c r="A71" s="39"/>
      <c r="B71" s="40" t="s">
        <v>86</v>
      </c>
      <c r="C71" s="82" t="s">
        <v>91</v>
      </c>
      <c r="D71" s="105">
        <v>54108</v>
      </c>
      <c r="E71" s="105">
        <v>11595785.52</v>
      </c>
      <c r="F71" s="105">
        <v>83075.429999999993</v>
      </c>
      <c r="G71" s="106">
        <f>D71+E71+F71</f>
        <v>11732968.949999999</v>
      </c>
      <c r="H71" s="105">
        <v>45959.76</v>
      </c>
      <c r="I71" s="105">
        <v>11356200</v>
      </c>
      <c r="J71" s="152">
        <v>174285.86</v>
      </c>
      <c r="K71" s="107">
        <f>H71+I71+J71</f>
        <v>11576445.619999999</v>
      </c>
      <c r="M71" s="26" t="s">
        <v>91</v>
      </c>
    </row>
    <row r="72" spans="1:13" ht="33.75" x14ac:dyDescent="0.2">
      <c r="A72" s="39"/>
      <c r="B72" s="42" t="s">
        <v>197</v>
      </c>
      <c r="C72" s="81" t="s">
        <v>92</v>
      </c>
      <c r="D72" s="125">
        <v>54108</v>
      </c>
      <c r="E72" s="125">
        <v>11595785.52</v>
      </c>
      <c r="F72" s="123">
        <v>83075.429999999993</v>
      </c>
      <c r="G72" s="106">
        <f>D72+E72+F72</f>
        <v>11732968.949999999</v>
      </c>
      <c r="H72" s="125">
        <v>45959.76</v>
      </c>
      <c r="I72" s="125">
        <v>11356200</v>
      </c>
      <c r="J72" s="123">
        <v>174285.86</v>
      </c>
      <c r="K72" s="107">
        <f>H72+I72+J72</f>
        <v>11576445.619999999</v>
      </c>
      <c r="M72" s="26" t="s">
        <v>92</v>
      </c>
    </row>
    <row r="73" spans="1:13" ht="22.5" x14ac:dyDescent="0.2">
      <c r="A73" s="39"/>
      <c r="B73" s="50" t="s">
        <v>194</v>
      </c>
      <c r="C73" s="81" t="s">
        <v>191</v>
      </c>
      <c r="D73" s="125"/>
      <c r="E73" s="125"/>
      <c r="F73" s="105"/>
      <c r="G73" s="106">
        <f>D73+E73+F73</f>
        <v>0</v>
      </c>
      <c r="H73" s="125"/>
      <c r="I73" s="125"/>
      <c r="J73" s="152"/>
      <c r="K73" s="107">
        <f>H73+I73+J73</f>
        <v>0</v>
      </c>
      <c r="M73" s="26" t="s">
        <v>191</v>
      </c>
    </row>
    <row r="74" spans="1:13" ht="33.75" x14ac:dyDescent="0.2">
      <c r="A74" s="51" t="s">
        <v>93</v>
      </c>
      <c r="B74" s="63" t="s">
        <v>159</v>
      </c>
      <c r="C74" s="91" t="s">
        <v>94</v>
      </c>
      <c r="D74" s="144"/>
      <c r="E74" s="144"/>
      <c r="F74" s="149"/>
      <c r="G74" s="106">
        <f>D74+E74+F74</f>
        <v>0</v>
      </c>
      <c r="H74" s="144"/>
      <c r="I74" s="144"/>
      <c r="J74" s="153"/>
      <c r="K74" s="107">
        <f>H74+I74+J74</f>
        <v>0</v>
      </c>
      <c r="M74" s="26" t="s">
        <v>94</v>
      </c>
    </row>
    <row r="75" spans="1:13" ht="9.9499999999999993" customHeight="1" x14ac:dyDescent="0.2">
      <c r="A75" s="39"/>
      <c r="B75" s="29" t="s">
        <v>18</v>
      </c>
      <c r="C75" s="92"/>
      <c r="D75" s="108"/>
      <c r="E75" s="108"/>
      <c r="F75" s="108"/>
      <c r="G75" s="108"/>
      <c r="H75" s="108"/>
      <c r="I75" s="108"/>
      <c r="J75" s="161"/>
      <c r="K75" s="129"/>
    </row>
    <row r="76" spans="1:13" ht="12.75" customHeight="1" x14ac:dyDescent="0.2">
      <c r="A76" s="39"/>
      <c r="B76" s="218"/>
      <c r="C76" s="219"/>
      <c r="D76" s="212"/>
      <c r="E76" s="212"/>
      <c r="F76" s="212"/>
      <c r="G76" s="213">
        <f>D76+E76+F76</f>
        <v>0</v>
      </c>
      <c r="H76" s="212"/>
      <c r="I76" s="212"/>
      <c r="J76" s="214"/>
      <c r="K76" s="215">
        <f>H76+I76+J76</f>
        <v>0</v>
      </c>
    </row>
    <row r="77" spans="1:13" ht="0.6" customHeight="1" x14ac:dyDescent="0.2">
      <c r="A77" s="52"/>
      <c r="B77" s="18"/>
      <c r="C77" s="93"/>
      <c r="D77" s="131"/>
      <c r="E77" s="131"/>
      <c r="F77" s="131"/>
      <c r="G77" s="131"/>
      <c r="H77" s="131"/>
      <c r="I77" s="131"/>
      <c r="J77" s="162"/>
      <c r="K77" s="132"/>
    </row>
    <row r="78" spans="1:13" ht="33.75" x14ac:dyDescent="0.2">
      <c r="A78" s="51" t="s">
        <v>95</v>
      </c>
      <c r="B78" s="38" t="s">
        <v>96</v>
      </c>
      <c r="C78" s="83" t="s">
        <v>97</v>
      </c>
      <c r="D78" s="110">
        <f t="shared" ref="D78:K78" si="8">SUM(D80:D83)</f>
        <v>0</v>
      </c>
      <c r="E78" s="110">
        <f t="shared" si="8"/>
        <v>150604.31</v>
      </c>
      <c r="F78" s="110">
        <f t="shared" si="8"/>
        <v>0</v>
      </c>
      <c r="G78" s="110">
        <f t="shared" si="8"/>
        <v>150604.31</v>
      </c>
      <c r="H78" s="110">
        <f t="shared" si="8"/>
        <v>0</v>
      </c>
      <c r="I78" s="110">
        <f t="shared" si="8"/>
        <v>32185</v>
      </c>
      <c r="J78" s="110">
        <f t="shared" si="8"/>
        <v>0</v>
      </c>
      <c r="K78" s="111">
        <f t="shared" si="8"/>
        <v>32185</v>
      </c>
      <c r="M78" s="26" t="s">
        <v>97</v>
      </c>
    </row>
    <row r="79" spans="1:13" ht="9.9499999999999993" customHeight="1" x14ac:dyDescent="0.2">
      <c r="A79" s="64"/>
      <c r="B79" s="29" t="s">
        <v>18</v>
      </c>
      <c r="C79" s="79"/>
      <c r="D79" s="103"/>
      <c r="E79" s="103"/>
      <c r="F79" s="103"/>
      <c r="G79" s="103"/>
      <c r="H79" s="103"/>
      <c r="I79" s="103"/>
      <c r="J79" s="151"/>
      <c r="K79" s="104"/>
    </row>
    <row r="80" spans="1:13" ht="22.5" x14ac:dyDescent="0.2">
      <c r="A80" s="64"/>
      <c r="B80" s="40" t="s">
        <v>38</v>
      </c>
      <c r="C80" s="80" t="s">
        <v>98</v>
      </c>
      <c r="D80" s="105"/>
      <c r="E80" s="105"/>
      <c r="F80" s="105"/>
      <c r="G80" s="106">
        <f>D80+E80+F80</f>
        <v>0</v>
      </c>
      <c r="H80" s="105"/>
      <c r="I80" s="105"/>
      <c r="J80" s="152"/>
      <c r="K80" s="107">
        <f>H80+I80+J80</f>
        <v>0</v>
      </c>
      <c r="M80" s="26" t="s">
        <v>98</v>
      </c>
    </row>
    <row r="81" spans="1:13" x14ac:dyDescent="0.2">
      <c r="A81" s="64"/>
      <c r="B81" s="42" t="s">
        <v>99</v>
      </c>
      <c r="C81" s="91" t="s">
        <v>100</v>
      </c>
      <c r="D81" s="123"/>
      <c r="E81" s="123">
        <v>150604.31</v>
      </c>
      <c r="F81" s="105"/>
      <c r="G81" s="106">
        <f>D81+E81+F81</f>
        <v>150604.31</v>
      </c>
      <c r="H81" s="123"/>
      <c r="I81" s="123">
        <v>32185</v>
      </c>
      <c r="J81" s="152"/>
      <c r="K81" s="107">
        <f>H81+I81+J81</f>
        <v>32185</v>
      </c>
      <c r="M81" s="26" t="s">
        <v>100</v>
      </c>
    </row>
    <row r="82" spans="1:13" ht="12.75" customHeight="1" x14ac:dyDescent="0.2">
      <c r="A82" s="64"/>
      <c r="B82" s="220"/>
      <c r="C82" s="221"/>
      <c r="D82" s="222"/>
      <c r="E82" s="222"/>
      <c r="F82" s="223"/>
      <c r="G82" s="213">
        <f>D82+E82+F82</f>
        <v>0</v>
      </c>
      <c r="H82" s="222"/>
      <c r="I82" s="222"/>
      <c r="J82" s="224"/>
      <c r="K82" s="215">
        <f>H82+I82+J82</f>
        <v>0</v>
      </c>
    </row>
    <row r="83" spans="1:13" ht="3" customHeight="1" thickBot="1" x14ac:dyDescent="0.25">
      <c r="A83" s="65"/>
      <c r="B83" s="33"/>
      <c r="C83" s="19"/>
      <c r="D83" s="99"/>
      <c r="E83" s="99"/>
      <c r="F83" s="99"/>
      <c r="G83" s="99"/>
      <c r="H83" s="99"/>
      <c r="I83" s="99"/>
      <c r="J83" s="163"/>
      <c r="K83" s="100"/>
    </row>
    <row r="84" spans="1:13" ht="12.75" customHeight="1" x14ac:dyDescent="0.2">
      <c r="A84" s="20"/>
      <c r="B84" s="21"/>
      <c r="C84" s="20"/>
      <c r="D84" s="46"/>
      <c r="E84" s="22"/>
      <c r="F84" s="22"/>
      <c r="G84" s="22"/>
      <c r="H84" s="22"/>
      <c r="I84" s="16"/>
      <c r="J84" s="16"/>
      <c r="K84" s="140" t="s">
        <v>163</v>
      </c>
    </row>
    <row r="85" spans="1:13" ht="12" customHeight="1" thickBot="1" x14ac:dyDescent="0.25">
      <c r="A85" s="6">
        <v>1</v>
      </c>
      <c r="B85" s="10">
        <v>2</v>
      </c>
      <c r="C85" s="10">
        <v>3</v>
      </c>
      <c r="D85" s="7">
        <v>4</v>
      </c>
      <c r="E85" s="7">
        <v>5</v>
      </c>
      <c r="F85" s="7">
        <v>6</v>
      </c>
      <c r="G85" s="7">
        <v>7</v>
      </c>
      <c r="H85" s="6">
        <v>8</v>
      </c>
      <c r="I85" s="7">
        <v>9</v>
      </c>
      <c r="J85" s="6">
        <v>10</v>
      </c>
      <c r="K85" s="6">
        <v>11</v>
      </c>
    </row>
    <row r="86" spans="1:13" ht="45" x14ac:dyDescent="0.2">
      <c r="A86" s="37" t="s">
        <v>101</v>
      </c>
      <c r="B86" s="38" t="s">
        <v>102</v>
      </c>
      <c r="C86" s="86" t="s">
        <v>103</v>
      </c>
      <c r="D86" s="101">
        <f t="shared" ref="D86:K86" si="9">D88+D91+SUM(D94:D95)</f>
        <v>0</v>
      </c>
      <c r="E86" s="101">
        <f t="shared" si="9"/>
        <v>0</v>
      </c>
      <c r="F86" s="101">
        <f t="shared" si="9"/>
        <v>0</v>
      </c>
      <c r="G86" s="101">
        <f t="shared" si="9"/>
        <v>0</v>
      </c>
      <c r="H86" s="101">
        <f t="shared" si="9"/>
        <v>0</v>
      </c>
      <c r="I86" s="101">
        <f t="shared" si="9"/>
        <v>0</v>
      </c>
      <c r="J86" s="101">
        <f t="shared" si="9"/>
        <v>0</v>
      </c>
      <c r="K86" s="102">
        <f t="shared" si="9"/>
        <v>0</v>
      </c>
      <c r="M86" s="26" t="s">
        <v>103</v>
      </c>
    </row>
    <row r="87" spans="1:13" ht="9.9499999999999993" customHeight="1" x14ac:dyDescent="0.2">
      <c r="A87" s="39"/>
      <c r="B87" s="59" t="s">
        <v>18</v>
      </c>
      <c r="C87" s="79"/>
      <c r="D87" s="103"/>
      <c r="E87" s="103"/>
      <c r="F87" s="103"/>
      <c r="G87" s="103"/>
      <c r="H87" s="103"/>
      <c r="I87" s="103"/>
      <c r="J87" s="151"/>
      <c r="K87" s="104"/>
    </row>
    <row r="88" spans="1:13" x14ac:dyDescent="0.2">
      <c r="A88" s="39"/>
      <c r="B88" s="40" t="s">
        <v>36</v>
      </c>
      <c r="C88" s="80" t="s">
        <v>104</v>
      </c>
      <c r="D88" s="130"/>
      <c r="E88" s="130"/>
      <c r="F88" s="130"/>
      <c r="G88" s="106">
        <f>D88+E88+F88</f>
        <v>0</v>
      </c>
      <c r="H88" s="130"/>
      <c r="I88" s="130"/>
      <c r="J88" s="159"/>
      <c r="K88" s="107">
        <f>H88+I88+J88</f>
        <v>0</v>
      </c>
      <c r="M88" s="26" t="s">
        <v>104</v>
      </c>
    </row>
    <row r="89" spans="1:13" ht="9.9499999999999993" customHeight="1" x14ac:dyDescent="0.2">
      <c r="A89" s="39"/>
      <c r="B89" s="66" t="s">
        <v>21</v>
      </c>
      <c r="C89" s="79"/>
      <c r="D89" s="108"/>
      <c r="E89" s="108"/>
      <c r="F89" s="108"/>
      <c r="G89" s="108"/>
      <c r="H89" s="108"/>
      <c r="I89" s="108"/>
      <c r="J89" s="161"/>
      <c r="K89" s="129"/>
    </row>
    <row r="90" spans="1:13" ht="22.5" x14ac:dyDescent="0.2">
      <c r="A90" s="39"/>
      <c r="B90" s="68" t="s">
        <v>38</v>
      </c>
      <c r="C90" s="92" t="s">
        <v>105</v>
      </c>
      <c r="D90" s="133"/>
      <c r="E90" s="133"/>
      <c r="F90" s="130"/>
      <c r="G90" s="106">
        <f>D90+E90+F90</f>
        <v>0</v>
      </c>
      <c r="H90" s="133"/>
      <c r="I90" s="133"/>
      <c r="J90" s="130"/>
      <c r="K90" s="107">
        <f>H90+I90+J90</f>
        <v>0</v>
      </c>
      <c r="M90" s="26" t="s">
        <v>105</v>
      </c>
    </row>
    <row r="91" spans="1:13" x14ac:dyDescent="0.2">
      <c r="A91" s="39"/>
      <c r="B91" s="69" t="s">
        <v>40</v>
      </c>
      <c r="C91" s="91" t="s">
        <v>106</v>
      </c>
      <c r="D91" s="121"/>
      <c r="E91" s="121"/>
      <c r="F91" s="130"/>
      <c r="G91" s="106">
        <f>D91+E91+F91</f>
        <v>0</v>
      </c>
      <c r="H91" s="121"/>
      <c r="I91" s="121"/>
      <c r="J91" s="159"/>
      <c r="K91" s="107">
        <f>H91+I91+J91</f>
        <v>0</v>
      </c>
      <c r="M91" s="26" t="s">
        <v>106</v>
      </c>
    </row>
    <row r="92" spans="1:13" ht="9.9499999999999993" customHeight="1" x14ac:dyDescent="0.2">
      <c r="A92" s="39"/>
      <c r="B92" s="67" t="s">
        <v>21</v>
      </c>
      <c r="C92" s="79"/>
      <c r="D92" s="103"/>
      <c r="E92" s="103"/>
      <c r="F92" s="103"/>
      <c r="G92" s="103"/>
      <c r="H92" s="103"/>
      <c r="I92" s="103"/>
      <c r="J92" s="151"/>
      <c r="K92" s="104"/>
    </row>
    <row r="93" spans="1:13" ht="22.5" x14ac:dyDescent="0.2">
      <c r="A93" s="39"/>
      <c r="B93" s="41" t="s">
        <v>38</v>
      </c>
      <c r="C93" s="80" t="s">
        <v>107</v>
      </c>
      <c r="D93" s="130"/>
      <c r="E93" s="130"/>
      <c r="F93" s="130"/>
      <c r="G93" s="106">
        <f>D93+E93+F93</f>
        <v>0</v>
      </c>
      <c r="H93" s="130"/>
      <c r="I93" s="130"/>
      <c r="J93" s="159"/>
      <c r="K93" s="107">
        <f>H93+I93+J93</f>
        <v>0</v>
      </c>
      <c r="M93" s="26" t="s">
        <v>107</v>
      </c>
    </row>
    <row r="94" spans="1:13" ht="12.75" customHeight="1" x14ac:dyDescent="0.2">
      <c r="A94" s="39"/>
      <c r="B94" s="216"/>
      <c r="C94" s="219"/>
      <c r="D94" s="212"/>
      <c r="E94" s="212"/>
      <c r="F94" s="212"/>
      <c r="G94" s="213">
        <f>D94+E94+F94</f>
        <v>0</v>
      </c>
      <c r="H94" s="212"/>
      <c r="I94" s="212"/>
      <c r="J94" s="214"/>
      <c r="K94" s="215">
        <f>H94+I94+J94</f>
        <v>0</v>
      </c>
    </row>
    <row r="95" spans="1:13" ht="0.6" customHeight="1" x14ac:dyDescent="0.2">
      <c r="A95" s="52"/>
      <c r="B95" s="18"/>
      <c r="C95" s="93"/>
      <c r="D95" s="131"/>
      <c r="E95" s="131"/>
      <c r="F95" s="150"/>
      <c r="G95" s="106">
        <f>D95+E95+F95</f>
        <v>0</v>
      </c>
      <c r="H95" s="131"/>
      <c r="I95" s="131"/>
      <c r="J95" s="164"/>
      <c r="K95" s="107">
        <f>H95+I95+J95</f>
        <v>0</v>
      </c>
    </row>
    <row r="96" spans="1:13" ht="22.5" x14ac:dyDescent="0.2">
      <c r="A96" s="51" t="s">
        <v>108</v>
      </c>
      <c r="B96" s="38" t="s">
        <v>109</v>
      </c>
      <c r="C96" s="91" t="s">
        <v>110</v>
      </c>
      <c r="D96" s="144"/>
      <c r="E96" s="144"/>
      <c r="F96" s="149"/>
      <c r="G96" s="106">
        <f>D96+E96+F96</f>
        <v>0</v>
      </c>
      <c r="H96" s="144"/>
      <c r="I96" s="144"/>
      <c r="J96" s="153"/>
      <c r="K96" s="107">
        <f>H96+I96+J96</f>
        <v>0</v>
      </c>
      <c r="M96" s="26" t="s">
        <v>110</v>
      </c>
    </row>
    <row r="97" spans="1:13" ht="9.9499999999999993" customHeight="1" x14ac:dyDescent="0.2">
      <c r="A97" s="39"/>
      <c r="B97" s="29" t="s">
        <v>18</v>
      </c>
      <c r="C97" s="79"/>
      <c r="D97" s="103"/>
      <c r="E97" s="103"/>
      <c r="F97" s="103"/>
      <c r="G97" s="103"/>
      <c r="H97" s="103"/>
      <c r="I97" s="103"/>
      <c r="J97" s="151"/>
      <c r="K97" s="104"/>
    </row>
    <row r="98" spans="1:13" ht="12.75" customHeight="1" x14ac:dyDescent="0.2">
      <c r="A98" s="39"/>
      <c r="B98" s="218"/>
      <c r="C98" s="219"/>
      <c r="D98" s="212"/>
      <c r="E98" s="212"/>
      <c r="F98" s="212"/>
      <c r="G98" s="213">
        <f>D98+E98+F98</f>
        <v>0</v>
      </c>
      <c r="H98" s="212"/>
      <c r="I98" s="212"/>
      <c r="J98" s="214"/>
      <c r="K98" s="215">
        <f>H98+I98+J98</f>
        <v>0</v>
      </c>
    </row>
    <row r="99" spans="1:13" ht="0.6" customHeight="1" x14ac:dyDescent="0.2">
      <c r="A99" s="52"/>
      <c r="B99" s="35"/>
      <c r="C99" s="93"/>
      <c r="D99" s="131"/>
      <c r="E99" s="131"/>
      <c r="F99" s="131"/>
      <c r="G99" s="131"/>
      <c r="H99" s="131"/>
      <c r="I99" s="131"/>
      <c r="J99" s="162"/>
      <c r="K99" s="132"/>
    </row>
    <row r="100" spans="1:13" ht="22.5" x14ac:dyDescent="0.2">
      <c r="A100" s="51" t="s">
        <v>111</v>
      </c>
      <c r="B100" s="38" t="s">
        <v>112</v>
      </c>
      <c r="C100" s="83" t="s">
        <v>113</v>
      </c>
      <c r="D100" s="110">
        <f t="shared" ref="D100:K100" si="10">D102+D106+D109+D112+D113+SUM(D114:D115)</f>
        <v>0</v>
      </c>
      <c r="E100" s="110">
        <f t="shared" si="10"/>
        <v>0</v>
      </c>
      <c r="F100" s="110">
        <f t="shared" si="10"/>
        <v>0</v>
      </c>
      <c r="G100" s="110">
        <f t="shared" si="10"/>
        <v>0</v>
      </c>
      <c r="H100" s="110">
        <f t="shared" si="10"/>
        <v>0</v>
      </c>
      <c r="I100" s="110">
        <f t="shared" si="10"/>
        <v>0</v>
      </c>
      <c r="J100" s="110">
        <f t="shared" si="10"/>
        <v>0</v>
      </c>
      <c r="K100" s="111">
        <f t="shared" si="10"/>
        <v>0</v>
      </c>
      <c r="M100" s="26" t="s">
        <v>113</v>
      </c>
    </row>
    <row r="101" spans="1:13" ht="9.9499999999999993" customHeight="1" x14ac:dyDescent="0.2">
      <c r="A101" s="70"/>
      <c r="B101" s="59" t="s">
        <v>21</v>
      </c>
      <c r="C101" s="79"/>
      <c r="D101" s="103"/>
      <c r="E101" s="103"/>
      <c r="F101" s="103"/>
      <c r="G101" s="103"/>
      <c r="H101" s="103"/>
      <c r="I101" s="103"/>
      <c r="J101" s="151"/>
      <c r="K101" s="104"/>
    </row>
    <row r="102" spans="1:13" x14ac:dyDescent="0.2">
      <c r="A102" s="70"/>
      <c r="B102" s="40" t="s">
        <v>36</v>
      </c>
      <c r="C102" s="80" t="s">
        <v>114</v>
      </c>
      <c r="D102" s="130"/>
      <c r="E102" s="130"/>
      <c r="F102" s="130"/>
      <c r="G102" s="106">
        <f>D102+E102+F102</f>
        <v>0</v>
      </c>
      <c r="H102" s="130"/>
      <c r="I102" s="130"/>
      <c r="J102" s="159"/>
      <c r="K102" s="107">
        <f>H102+I102+J102</f>
        <v>0</v>
      </c>
      <c r="M102" s="26" t="s">
        <v>114</v>
      </c>
    </row>
    <row r="103" spans="1:13" ht="9.9499999999999993" customHeight="1" x14ac:dyDescent="0.2">
      <c r="A103" s="70"/>
      <c r="B103" s="67" t="s">
        <v>21</v>
      </c>
      <c r="C103" s="92"/>
      <c r="D103" s="108"/>
      <c r="E103" s="108"/>
      <c r="F103" s="108"/>
      <c r="G103" s="108"/>
      <c r="H103" s="108"/>
      <c r="I103" s="108"/>
      <c r="J103" s="161"/>
      <c r="K103" s="129"/>
    </row>
    <row r="104" spans="1:13" x14ac:dyDescent="0.2">
      <c r="A104" s="70"/>
      <c r="B104" s="41" t="s">
        <v>115</v>
      </c>
      <c r="C104" s="80" t="s">
        <v>116</v>
      </c>
      <c r="D104" s="130"/>
      <c r="E104" s="130"/>
      <c r="F104" s="130"/>
      <c r="G104" s="106">
        <f>D104+E104+F104</f>
        <v>0</v>
      </c>
      <c r="H104" s="130"/>
      <c r="I104" s="130"/>
      <c r="J104" s="159"/>
      <c r="K104" s="107">
        <f>H104+I104+J104</f>
        <v>0</v>
      </c>
      <c r="M104" s="26" t="s">
        <v>116</v>
      </c>
    </row>
    <row r="105" spans="1:13" ht="22.5" x14ac:dyDescent="0.2">
      <c r="A105" s="70"/>
      <c r="B105" s="41" t="s">
        <v>38</v>
      </c>
      <c r="C105" s="92" t="s">
        <v>117</v>
      </c>
      <c r="D105" s="133"/>
      <c r="E105" s="133"/>
      <c r="F105" s="121"/>
      <c r="G105" s="106">
        <f>D105+E105+F105</f>
        <v>0</v>
      </c>
      <c r="H105" s="133"/>
      <c r="I105" s="133"/>
      <c r="J105" s="121"/>
      <c r="K105" s="107">
        <f>H105+I105+J105</f>
        <v>0</v>
      </c>
      <c r="M105" s="26" t="s">
        <v>117</v>
      </c>
    </row>
    <row r="106" spans="1:13" x14ac:dyDescent="0.2">
      <c r="A106" s="70"/>
      <c r="B106" s="42" t="s">
        <v>118</v>
      </c>
      <c r="C106" s="91" t="s">
        <v>119</v>
      </c>
      <c r="D106" s="121"/>
      <c r="E106" s="121"/>
      <c r="F106" s="130"/>
      <c r="G106" s="106">
        <f>D106+E106+F106</f>
        <v>0</v>
      </c>
      <c r="H106" s="121"/>
      <c r="I106" s="121"/>
      <c r="J106" s="159"/>
      <c r="K106" s="107">
        <f>H106+I106+J106</f>
        <v>0</v>
      </c>
      <c r="M106" s="26" t="s">
        <v>119</v>
      </c>
    </row>
    <row r="107" spans="1:13" ht="9.9499999999999993" customHeight="1" x14ac:dyDescent="0.2">
      <c r="A107" s="70"/>
      <c r="B107" s="67" t="s">
        <v>21</v>
      </c>
      <c r="C107" s="79"/>
      <c r="D107" s="103"/>
      <c r="E107" s="103"/>
      <c r="F107" s="103"/>
      <c r="G107" s="103"/>
      <c r="H107" s="103"/>
      <c r="I107" s="103"/>
      <c r="J107" s="151"/>
      <c r="K107" s="104"/>
    </row>
    <row r="108" spans="1:13" ht="22.5" x14ac:dyDescent="0.2">
      <c r="A108" s="70"/>
      <c r="B108" s="41" t="s">
        <v>38</v>
      </c>
      <c r="C108" s="80" t="s">
        <v>120</v>
      </c>
      <c r="D108" s="130"/>
      <c r="E108" s="130"/>
      <c r="F108" s="130"/>
      <c r="G108" s="106">
        <f>D108+E108+F108</f>
        <v>0</v>
      </c>
      <c r="H108" s="130"/>
      <c r="I108" s="130"/>
      <c r="J108" s="159"/>
      <c r="K108" s="107">
        <f>H108+I108+J108</f>
        <v>0</v>
      </c>
      <c r="M108" s="26" t="s">
        <v>120</v>
      </c>
    </row>
    <row r="109" spans="1:13" x14ac:dyDescent="0.2">
      <c r="A109" s="70"/>
      <c r="B109" s="42" t="s">
        <v>40</v>
      </c>
      <c r="C109" s="91" t="s">
        <v>121</v>
      </c>
      <c r="D109" s="121"/>
      <c r="E109" s="121"/>
      <c r="F109" s="130"/>
      <c r="G109" s="106">
        <f>D109+E109+F109</f>
        <v>0</v>
      </c>
      <c r="H109" s="121"/>
      <c r="I109" s="121"/>
      <c r="J109" s="159"/>
      <c r="K109" s="107">
        <f>H109+I109+J109</f>
        <v>0</v>
      </c>
      <c r="M109" s="26" t="s">
        <v>121</v>
      </c>
    </row>
    <row r="110" spans="1:13" ht="9.9499999999999993" customHeight="1" x14ac:dyDescent="0.2">
      <c r="A110" s="70"/>
      <c r="B110" s="67" t="s">
        <v>21</v>
      </c>
      <c r="C110" s="79"/>
      <c r="D110" s="103"/>
      <c r="E110" s="103"/>
      <c r="F110" s="103"/>
      <c r="G110" s="103"/>
      <c r="H110" s="103"/>
      <c r="I110" s="103"/>
      <c r="J110" s="151"/>
      <c r="K110" s="104"/>
    </row>
    <row r="111" spans="1:13" ht="22.5" x14ac:dyDescent="0.2">
      <c r="A111" s="70"/>
      <c r="B111" s="41" t="s">
        <v>38</v>
      </c>
      <c r="C111" s="80" t="s">
        <v>122</v>
      </c>
      <c r="D111" s="130"/>
      <c r="E111" s="130"/>
      <c r="F111" s="130"/>
      <c r="G111" s="106">
        <f>D111+E111+F111</f>
        <v>0</v>
      </c>
      <c r="H111" s="130"/>
      <c r="I111" s="130"/>
      <c r="J111" s="159"/>
      <c r="K111" s="107">
        <f>H111+I111+J111</f>
        <v>0</v>
      </c>
      <c r="M111" s="26" t="s">
        <v>122</v>
      </c>
    </row>
    <row r="112" spans="1:13" x14ac:dyDescent="0.2">
      <c r="A112" s="70"/>
      <c r="B112" s="50" t="s">
        <v>182</v>
      </c>
      <c r="C112" s="82" t="s">
        <v>184</v>
      </c>
      <c r="D112" s="130"/>
      <c r="E112" s="130"/>
      <c r="F112" s="130"/>
      <c r="G112" s="106">
        <f>D112+E112+F112</f>
        <v>0</v>
      </c>
      <c r="H112" s="130"/>
      <c r="I112" s="130"/>
      <c r="J112" s="159"/>
      <c r="K112" s="107">
        <f>H112+I112+J112</f>
        <v>0</v>
      </c>
      <c r="M112" s="26" t="s">
        <v>184</v>
      </c>
    </row>
    <row r="113" spans="1:13" x14ac:dyDescent="0.2">
      <c r="A113" s="70"/>
      <c r="B113" s="50" t="s">
        <v>186</v>
      </c>
      <c r="C113" s="82" t="s">
        <v>185</v>
      </c>
      <c r="D113" s="130"/>
      <c r="E113" s="130"/>
      <c r="F113" s="130"/>
      <c r="G113" s="106">
        <f>D113+E113+F113</f>
        <v>0</v>
      </c>
      <c r="H113" s="130"/>
      <c r="I113" s="130"/>
      <c r="J113" s="159"/>
      <c r="K113" s="107">
        <f>H113+I113+J113</f>
        <v>0</v>
      </c>
      <c r="M113" s="26" t="s">
        <v>185</v>
      </c>
    </row>
    <row r="114" spans="1:13" ht="12.75" customHeight="1" x14ac:dyDescent="0.2">
      <c r="A114" s="70"/>
      <c r="B114" s="216"/>
      <c r="C114" s="217"/>
      <c r="D114" s="212"/>
      <c r="E114" s="212"/>
      <c r="F114" s="212"/>
      <c r="G114" s="213">
        <f>D114+E114+F114</f>
        <v>0</v>
      </c>
      <c r="H114" s="212"/>
      <c r="I114" s="212"/>
      <c r="J114" s="214"/>
      <c r="K114" s="215">
        <f>H114+I114+J114</f>
        <v>0</v>
      </c>
    </row>
    <row r="115" spans="1:13" ht="0.6" customHeight="1" x14ac:dyDescent="0.2">
      <c r="A115" s="71"/>
      <c r="B115" s="33"/>
      <c r="C115" s="84"/>
      <c r="D115" s="113"/>
      <c r="E115" s="113"/>
      <c r="F115" s="113"/>
      <c r="G115" s="113"/>
      <c r="H115" s="113"/>
      <c r="I115" s="113"/>
      <c r="J115" s="156"/>
      <c r="K115" s="114"/>
    </row>
    <row r="116" spans="1:13" ht="22.5" x14ac:dyDescent="0.2">
      <c r="A116" s="51" t="s">
        <v>123</v>
      </c>
      <c r="B116" s="38" t="s">
        <v>124</v>
      </c>
      <c r="C116" s="83" t="s">
        <v>125</v>
      </c>
      <c r="D116" s="110">
        <f t="shared" ref="D116:K116" si="11">D118+D124+D127+D130+SUM(D131:D132)</f>
        <v>0</v>
      </c>
      <c r="E116" s="110">
        <f t="shared" si="11"/>
        <v>0</v>
      </c>
      <c r="F116" s="110">
        <f t="shared" si="11"/>
        <v>0</v>
      </c>
      <c r="G116" s="110">
        <f t="shared" si="11"/>
        <v>0</v>
      </c>
      <c r="H116" s="110">
        <f t="shared" si="11"/>
        <v>0</v>
      </c>
      <c r="I116" s="110">
        <f t="shared" si="11"/>
        <v>0</v>
      </c>
      <c r="J116" s="110">
        <f t="shared" si="11"/>
        <v>0</v>
      </c>
      <c r="K116" s="111">
        <f t="shared" si="11"/>
        <v>0</v>
      </c>
      <c r="M116" s="26" t="s">
        <v>125</v>
      </c>
    </row>
    <row r="117" spans="1:13" ht="9.9499999999999993" customHeight="1" x14ac:dyDescent="0.2">
      <c r="A117" s="64"/>
      <c r="B117" s="59" t="s">
        <v>21</v>
      </c>
      <c r="C117" s="79"/>
      <c r="D117" s="103"/>
      <c r="E117" s="103"/>
      <c r="F117" s="103"/>
      <c r="G117" s="103"/>
      <c r="H117" s="103"/>
      <c r="I117" s="103"/>
      <c r="J117" s="151"/>
      <c r="K117" s="104"/>
    </row>
    <row r="118" spans="1:13" x14ac:dyDescent="0.2">
      <c r="A118" s="64"/>
      <c r="B118" s="74" t="s">
        <v>36</v>
      </c>
      <c r="C118" s="80" t="s">
        <v>126</v>
      </c>
      <c r="D118" s="130"/>
      <c r="E118" s="130"/>
      <c r="F118" s="130"/>
      <c r="G118" s="106">
        <f>D118+E118+F118</f>
        <v>0</v>
      </c>
      <c r="H118" s="130"/>
      <c r="I118" s="130"/>
      <c r="J118" s="159"/>
      <c r="K118" s="107">
        <f>H118+I118+J118</f>
        <v>0</v>
      </c>
      <c r="M118" s="26" t="s">
        <v>126</v>
      </c>
    </row>
    <row r="119" spans="1:13" ht="9.9499999999999993" customHeight="1" x14ac:dyDescent="0.2">
      <c r="A119" s="72"/>
      <c r="B119" s="67" t="s">
        <v>21</v>
      </c>
      <c r="C119" s="79"/>
      <c r="D119" s="103"/>
      <c r="E119" s="103"/>
      <c r="F119" s="103"/>
      <c r="G119" s="103"/>
      <c r="H119" s="103"/>
      <c r="I119" s="103"/>
      <c r="J119" s="151"/>
      <c r="K119" s="104"/>
    </row>
    <row r="120" spans="1:13" ht="12" thickBot="1" x14ac:dyDescent="0.25">
      <c r="A120" s="73"/>
      <c r="B120" s="54" t="s">
        <v>115</v>
      </c>
      <c r="C120" s="94" t="s">
        <v>127</v>
      </c>
      <c r="D120" s="134"/>
      <c r="E120" s="134"/>
      <c r="F120" s="134"/>
      <c r="G120" s="116">
        <f>D120+E120+F120</f>
        <v>0</v>
      </c>
      <c r="H120" s="134"/>
      <c r="I120" s="134"/>
      <c r="J120" s="165"/>
      <c r="K120" s="117">
        <f>H120+I120+J120</f>
        <v>0</v>
      </c>
      <c r="M120" s="26" t="s">
        <v>127</v>
      </c>
    </row>
    <row r="121" spans="1:13" ht="15.75" customHeight="1" x14ac:dyDescent="0.2">
      <c r="A121" s="23"/>
      <c r="B121" s="21"/>
      <c r="C121" s="20"/>
      <c r="D121" s="46"/>
      <c r="E121" s="22"/>
      <c r="F121" s="22"/>
      <c r="G121" s="22"/>
      <c r="H121" s="22"/>
      <c r="I121" s="16"/>
      <c r="J121" s="16"/>
      <c r="K121" s="140" t="s">
        <v>164</v>
      </c>
    </row>
    <row r="122" spans="1:13" ht="12" customHeight="1" thickBot="1" x14ac:dyDescent="0.25">
      <c r="A122" s="24" t="s">
        <v>128</v>
      </c>
      <c r="B122" s="25">
        <v>2</v>
      </c>
      <c r="C122" s="10">
        <v>3</v>
      </c>
      <c r="D122" s="7">
        <v>4</v>
      </c>
      <c r="E122" s="7">
        <v>5</v>
      </c>
      <c r="F122" s="7">
        <v>6</v>
      </c>
      <c r="G122" s="7">
        <v>7</v>
      </c>
      <c r="H122" s="6">
        <v>8</v>
      </c>
      <c r="I122" s="7">
        <v>9</v>
      </c>
      <c r="J122" s="6">
        <v>10</v>
      </c>
      <c r="K122" s="6">
        <v>11</v>
      </c>
    </row>
    <row r="123" spans="1:13" ht="22.5" x14ac:dyDescent="0.2">
      <c r="A123" s="37" t="s">
        <v>123</v>
      </c>
      <c r="B123" s="41" t="s">
        <v>38</v>
      </c>
      <c r="C123" s="86" t="s">
        <v>129</v>
      </c>
      <c r="D123" s="135"/>
      <c r="E123" s="135"/>
      <c r="F123" s="135"/>
      <c r="G123" s="119">
        <f>D123+E123+F123</f>
        <v>0</v>
      </c>
      <c r="H123" s="135"/>
      <c r="I123" s="135"/>
      <c r="J123" s="166"/>
      <c r="K123" s="120">
        <f>H123+I123+J123</f>
        <v>0</v>
      </c>
      <c r="M123" s="26" t="s">
        <v>129</v>
      </c>
    </row>
    <row r="124" spans="1:13" x14ac:dyDescent="0.2">
      <c r="A124" s="64"/>
      <c r="B124" s="42" t="s">
        <v>118</v>
      </c>
      <c r="C124" s="91" t="s">
        <v>130</v>
      </c>
      <c r="D124" s="121"/>
      <c r="E124" s="121"/>
      <c r="F124" s="130"/>
      <c r="G124" s="106">
        <f>D124+E124+F124</f>
        <v>0</v>
      </c>
      <c r="H124" s="121"/>
      <c r="I124" s="121"/>
      <c r="J124" s="159"/>
      <c r="K124" s="107">
        <f>H124+I124+J124</f>
        <v>0</v>
      </c>
      <c r="M124" s="26" t="s">
        <v>130</v>
      </c>
    </row>
    <row r="125" spans="1:13" ht="9.9499999999999993" customHeight="1" x14ac:dyDescent="0.2">
      <c r="A125" s="64"/>
      <c r="B125" s="67" t="s">
        <v>21</v>
      </c>
      <c r="C125" s="79"/>
      <c r="D125" s="103"/>
      <c r="E125" s="103"/>
      <c r="F125" s="103"/>
      <c r="G125" s="103"/>
      <c r="H125" s="103"/>
      <c r="I125" s="103"/>
      <c r="J125" s="151"/>
      <c r="K125" s="104"/>
    </row>
    <row r="126" spans="1:13" ht="22.5" x14ac:dyDescent="0.2">
      <c r="A126" s="64"/>
      <c r="B126" s="41" t="s">
        <v>38</v>
      </c>
      <c r="C126" s="80" t="s">
        <v>131</v>
      </c>
      <c r="D126" s="130"/>
      <c r="E126" s="130"/>
      <c r="F126" s="130"/>
      <c r="G126" s="106">
        <f>D126+E126+F126</f>
        <v>0</v>
      </c>
      <c r="H126" s="130"/>
      <c r="I126" s="130"/>
      <c r="J126" s="159"/>
      <c r="K126" s="107">
        <f>H126+I126+J126</f>
        <v>0</v>
      </c>
      <c r="M126" s="26" t="s">
        <v>131</v>
      </c>
    </row>
    <row r="127" spans="1:13" x14ac:dyDescent="0.2">
      <c r="A127" s="64"/>
      <c r="B127" s="42" t="s">
        <v>40</v>
      </c>
      <c r="C127" s="91" t="s">
        <v>132</v>
      </c>
      <c r="D127" s="121"/>
      <c r="E127" s="121"/>
      <c r="F127" s="130"/>
      <c r="G127" s="106">
        <f>D127+E127+F127</f>
        <v>0</v>
      </c>
      <c r="H127" s="121"/>
      <c r="I127" s="121"/>
      <c r="J127" s="159"/>
      <c r="K127" s="107">
        <f>H127+I127+J127</f>
        <v>0</v>
      </c>
      <c r="M127" s="26" t="s">
        <v>132</v>
      </c>
    </row>
    <row r="128" spans="1:13" ht="9.9499999999999993" customHeight="1" x14ac:dyDescent="0.2">
      <c r="A128" s="64"/>
      <c r="B128" s="67" t="s">
        <v>21</v>
      </c>
      <c r="C128" s="79"/>
      <c r="D128" s="103"/>
      <c r="E128" s="103"/>
      <c r="F128" s="103"/>
      <c r="G128" s="103"/>
      <c r="H128" s="103"/>
      <c r="I128" s="103"/>
      <c r="J128" s="151"/>
      <c r="K128" s="104"/>
    </row>
    <row r="129" spans="1:13" ht="22.5" x14ac:dyDescent="0.2">
      <c r="A129" s="64"/>
      <c r="B129" s="175" t="s">
        <v>38</v>
      </c>
      <c r="C129" s="80" t="s">
        <v>133</v>
      </c>
      <c r="D129" s="130"/>
      <c r="E129" s="130"/>
      <c r="F129" s="130"/>
      <c r="G129" s="106">
        <f>D129+E129+F129</f>
        <v>0</v>
      </c>
      <c r="H129" s="130"/>
      <c r="I129" s="130"/>
      <c r="J129" s="159"/>
      <c r="K129" s="107">
        <f>H129+I129+J129</f>
        <v>0</v>
      </c>
      <c r="M129" s="26" t="s">
        <v>133</v>
      </c>
    </row>
    <row r="130" spans="1:13" x14ac:dyDescent="0.2">
      <c r="A130" s="64"/>
      <c r="B130" s="50" t="s">
        <v>182</v>
      </c>
      <c r="C130" s="174" t="s">
        <v>183</v>
      </c>
      <c r="D130" s="130"/>
      <c r="E130" s="130"/>
      <c r="F130" s="130"/>
      <c r="G130" s="106">
        <f>D130+E130+F130</f>
        <v>0</v>
      </c>
      <c r="H130" s="130"/>
      <c r="I130" s="130"/>
      <c r="J130" s="159"/>
      <c r="K130" s="107">
        <f>H130+I130+J130</f>
        <v>0</v>
      </c>
      <c r="M130" s="26" t="s">
        <v>183</v>
      </c>
    </row>
    <row r="131" spans="1:13" ht="12.75" customHeight="1" x14ac:dyDescent="0.2">
      <c r="A131" s="64"/>
      <c r="B131" s="209"/>
      <c r="C131" s="210"/>
      <c r="D131" s="211"/>
      <c r="E131" s="211"/>
      <c r="F131" s="212"/>
      <c r="G131" s="213">
        <f>D131+E131+F131</f>
        <v>0</v>
      </c>
      <c r="H131" s="211"/>
      <c r="I131" s="211"/>
      <c r="J131" s="214"/>
      <c r="K131" s="215">
        <f>H131+I131+J131</f>
        <v>0</v>
      </c>
    </row>
    <row r="132" spans="1:13" ht="0.75" customHeight="1" x14ac:dyDescent="0.2">
      <c r="A132" s="71"/>
      <c r="B132" s="32"/>
      <c r="C132" s="95"/>
      <c r="D132" s="136"/>
      <c r="E132" s="136"/>
      <c r="F132" s="136"/>
      <c r="G132" s="136"/>
      <c r="H132" s="136"/>
      <c r="I132" s="136"/>
      <c r="J132" s="167"/>
      <c r="K132" s="137"/>
    </row>
    <row r="133" spans="1:13" ht="22.5" x14ac:dyDescent="0.2">
      <c r="A133" s="51" t="s">
        <v>134</v>
      </c>
      <c r="B133" s="38" t="s">
        <v>135</v>
      </c>
      <c r="C133" s="83" t="s">
        <v>136</v>
      </c>
      <c r="D133" s="110">
        <f t="shared" ref="D133:K133" si="12">D135+D139+D142+D145</f>
        <v>0</v>
      </c>
      <c r="E133" s="110">
        <f t="shared" si="12"/>
        <v>0</v>
      </c>
      <c r="F133" s="110">
        <f t="shared" si="12"/>
        <v>0</v>
      </c>
      <c r="G133" s="110">
        <f t="shared" si="12"/>
        <v>0</v>
      </c>
      <c r="H133" s="110">
        <f t="shared" si="12"/>
        <v>0</v>
      </c>
      <c r="I133" s="110">
        <f t="shared" si="12"/>
        <v>0</v>
      </c>
      <c r="J133" s="110">
        <f t="shared" si="12"/>
        <v>0</v>
      </c>
      <c r="K133" s="111">
        <f t="shared" si="12"/>
        <v>0</v>
      </c>
      <c r="M133" s="26" t="s">
        <v>136</v>
      </c>
    </row>
    <row r="134" spans="1:13" x14ac:dyDescent="0.2">
      <c r="A134" s="70"/>
      <c r="B134" s="59" t="s">
        <v>21</v>
      </c>
      <c r="C134" s="79"/>
      <c r="D134" s="103"/>
      <c r="E134" s="103"/>
      <c r="F134" s="103"/>
      <c r="G134" s="103"/>
      <c r="H134" s="103"/>
      <c r="I134" s="103"/>
      <c r="J134" s="151"/>
      <c r="K134" s="104"/>
    </row>
    <row r="135" spans="1:13" x14ac:dyDescent="0.2">
      <c r="A135" s="70"/>
      <c r="B135" s="40" t="s">
        <v>36</v>
      </c>
      <c r="C135" s="80" t="s">
        <v>137</v>
      </c>
      <c r="D135" s="130"/>
      <c r="E135" s="130"/>
      <c r="F135" s="130"/>
      <c r="G135" s="106">
        <f>D135+E135+F135</f>
        <v>0</v>
      </c>
      <c r="H135" s="130"/>
      <c r="I135" s="130"/>
      <c r="J135" s="159"/>
      <c r="K135" s="107">
        <f>H135+I135+J135</f>
        <v>0</v>
      </c>
      <c r="M135" s="26" t="s">
        <v>137</v>
      </c>
    </row>
    <row r="136" spans="1:13" x14ac:dyDescent="0.2">
      <c r="A136" s="70"/>
      <c r="B136" s="67" t="s">
        <v>21</v>
      </c>
      <c r="C136" s="92"/>
      <c r="D136" s="142"/>
      <c r="E136" s="142"/>
      <c r="F136" s="142"/>
      <c r="G136" s="176"/>
      <c r="H136" s="142"/>
      <c r="I136" s="142"/>
      <c r="J136" s="168"/>
      <c r="K136" s="177"/>
    </row>
    <row r="137" spans="1:13" x14ac:dyDescent="0.2">
      <c r="A137" s="70"/>
      <c r="B137" s="41" t="s">
        <v>168</v>
      </c>
      <c r="C137" s="80" t="s">
        <v>138</v>
      </c>
      <c r="D137" s="130"/>
      <c r="E137" s="130"/>
      <c r="F137" s="130"/>
      <c r="G137" s="106">
        <f>D137+E137+F137</f>
        <v>0</v>
      </c>
      <c r="H137" s="130"/>
      <c r="I137" s="130"/>
      <c r="J137" s="159"/>
      <c r="K137" s="107">
        <f>H137+I137+J137</f>
        <v>0</v>
      </c>
      <c r="M137" s="26" t="s">
        <v>138</v>
      </c>
    </row>
    <row r="138" spans="1:13" ht="22.5" x14ac:dyDescent="0.2">
      <c r="A138" s="70"/>
      <c r="B138" s="41" t="s">
        <v>38</v>
      </c>
      <c r="C138" s="92" t="s">
        <v>139</v>
      </c>
      <c r="D138" s="133"/>
      <c r="E138" s="133"/>
      <c r="F138" s="121"/>
      <c r="G138" s="106">
        <f>D138+E138+F138</f>
        <v>0</v>
      </c>
      <c r="H138" s="133"/>
      <c r="I138" s="133"/>
      <c r="J138" s="121"/>
      <c r="K138" s="107">
        <f>H138+I138+J138</f>
        <v>0</v>
      </c>
      <c r="M138" s="26" t="s">
        <v>139</v>
      </c>
    </row>
    <row r="139" spans="1:13" x14ac:dyDescent="0.2">
      <c r="A139" s="70"/>
      <c r="B139" s="42" t="s">
        <v>118</v>
      </c>
      <c r="C139" s="91" t="s">
        <v>140</v>
      </c>
      <c r="D139" s="121"/>
      <c r="E139" s="121"/>
      <c r="F139" s="130"/>
      <c r="G139" s="106">
        <f>D139+E139+F139</f>
        <v>0</v>
      </c>
      <c r="H139" s="121"/>
      <c r="I139" s="121"/>
      <c r="J139" s="159"/>
      <c r="K139" s="107">
        <f>H139+I139+J139</f>
        <v>0</v>
      </c>
      <c r="M139" s="26" t="s">
        <v>140</v>
      </c>
    </row>
    <row r="140" spans="1:13" x14ac:dyDescent="0.2">
      <c r="A140" s="70"/>
      <c r="B140" s="67" t="s">
        <v>21</v>
      </c>
      <c r="C140" s="79"/>
      <c r="D140" s="143"/>
      <c r="E140" s="143"/>
      <c r="F140" s="143"/>
      <c r="G140" s="176"/>
      <c r="H140" s="143"/>
      <c r="I140" s="143"/>
      <c r="J140" s="169"/>
      <c r="K140" s="177"/>
    </row>
    <row r="141" spans="1:13" ht="22.5" x14ac:dyDescent="0.2">
      <c r="A141" s="70"/>
      <c r="B141" s="41" t="s">
        <v>38</v>
      </c>
      <c r="C141" s="80" t="s">
        <v>141</v>
      </c>
      <c r="D141" s="130"/>
      <c r="E141" s="130"/>
      <c r="F141" s="130"/>
      <c r="G141" s="106">
        <f>D141+E141+F141</f>
        <v>0</v>
      </c>
      <c r="H141" s="130"/>
      <c r="I141" s="130"/>
      <c r="J141" s="159"/>
      <c r="K141" s="107">
        <f>H141+I141+J141</f>
        <v>0</v>
      </c>
      <c r="M141" s="26" t="s">
        <v>141</v>
      </c>
    </row>
    <row r="142" spans="1:13" x14ac:dyDescent="0.2">
      <c r="A142" s="70"/>
      <c r="B142" s="42" t="s">
        <v>40</v>
      </c>
      <c r="C142" s="91" t="s">
        <v>142</v>
      </c>
      <c r="D142" s="121"/>
      <c r="E142" s="121"/>
      <c r="F142" s="130"/>
      <c r="G142" s="106">
        <f>D142+E142+F142</f>
        <v>0</v>
      </c>
      <c r="H142" s="121"/>
      <c r="I142" s="121"/>
      <c r="J142" s="159"/>
      <c r="K142" s="107">
        <f>H142+I142+J142</f>
        <v>0</v>
      </c>
      <c r="M142" s="26" t="s">
        <v>142</v>
      </c>
    </row>
    <row r="143" spans="1:13" ht="12" customHeight="1" x14ac:dyDescent="0.2">
      <c r="A143" s="70"/>
      <c r="B143" s="67" t="s">
        <v>21</v>
      </c>
      <c r="C143" s="79"/>
      <c r="D143" s="143"/>
      <c r="E143" s="143"/>
      <c r="F143" s="143"/>
      <c r="G143" s="176"/>
      <c r="H143" s="143"/>
      <c r="I143" s="143"/>
      <c r="J143" s="169"/>
      <c r="K143" s="177"/>
    </row>
    <row r="144" spans="1:13" ht="22.5" x14ac:dyDescent="0.2">
      <c r="A144" s="70"/>
      <c r="B144" s="41" t="s">
        <v>38</v>
      </c>
      <c r="C144" s="80" t="s">
        <v>143</v>
      </c>
      <c r="D144" s="130"/>
      <c r="E144" s="130"/>
      <c r="F144" s="130"/>
      <c r="G144" s="106">
        <f t="shared" ref="G144:G149" si="13">D144+E144+F144</f>
        <v>0</v>
      </c>
      <c r="H144" s="130"/>
      <c r="I144" s="130"/>
      <c r="J144" s="159"/>
      <c r="K144" s="107">
        <f t="shared" ref="K144:K149" si="14">H144+I144+J144</f>
        <v>0</v>
      </c>
      <c r="M144" s="26" t="s">
        <v>143</v>
      </c>
    </row>
    <row r="145" spans="1:13" x14ac:dyDescent="0.2">
      <c r="A145" s="70"/>
      <c r="B145" s="50" t="s">
        <v>182</v>
      </c>
      <c r="C145" s="80" t="s">
        <v>181</v>
      </c>
      <c r="D145" s="130"/>
      <c r="E145" s="130"/>
      <c r="F145" s="130"/>
      <c r="G145" s="106">
        <f t="shared" si="13"/>
        <v>0</v>
      </c>
      <c r="H145" s="130"/>
      <c r="I145" s="130"/>
      <c r="J145" s="159"/>
      <c r="K145" s="107">
        <f t="shared" si="14"/>
        <v>0</v>
      </c>
      <c r="M145" s="26" t="s">
        <v>181</v>
      </c>
    </row>
    <row r="146" spans="1:13" ht="33.75" x14ac:dyDescent="0.2">
      <c r="A146" s="141">
        <v>27</v>
      </c>
      <c r="B146" s="172" t="s">
        <v>169</v>
      </c>
      <c r="C146" s="173" t="s">
        <v>171</v>
      </c>
      <c r="D146" s="123"/>
      <c r="E146" s="123"/>
      <c r="F146" s="123"/>
      <c r="G146" s="106">
        <f t="shared" si="13"/>
        <v>0</v>
      </c>
      <c r="H146" s="123"/>
      <c r="I146" s="123"/>
      <c r="J146" s="170"/>
      <c r="K146" s="107">
        <f t="shared" si="14"/>
        <v>0</v>
      </c>
      <c r="M146" s="26" t="s">
        <v>171</v>
      </c>
    </row>
    <row r="147" spans="1:13" ht="22.5" x14ac:dyDescent="0.2">
      <c r="A147" s="141">
        <v>30</v>
      </c>
      <c r="B147" s="179" t="s">
        <v>170</v>
      </c>
      <c r="C147" s="173" t="s">
        <v>172</v>
      </c>
      <c r="D147" s="123"/>
      <c r="E147" s="123"/>
      <c r="F147" s="123"/>
      <c r="G147" s="180">
        <f t="shared" si="13"/>
        <v>0</v>
      </c>
      <c r="H147" s="123"/>
      <c r="I147" s="123"/>
      <c r="J147" s="170"/>
      <c r="K147" s="181">
        <f t="shared" si="14"/>
        <v>0</v>
      </c>
      <c r="M147" s="26" t="s">
        <v>172</v>
      </c>
    </row>
    <row r="148" spans="1:13" x14ac:dyDescent="0.2">
      <c r="A148" s="184">
        <v>31</v>
      </c>
      <c r="B148" s="189" t="s">
        <v>188</v>
      </c>
      <c r="C148" s="186" t="s">
        <v>187</v>
      </c>
      <c r="D148" s="112"/>
      <c r="E148" s="112"/>
      <c r="F148" s="112"/>
      <c r="G148" s="182">
        <f t="shared" si="13"/>
        <v>0</v>
      </c>
      <c r="H148" s="112"/>
      <c r="I148" s="112"/>
      <c r="J148" s="154"/>
      <c r="K148" s="183">
        <f t="shared" si="14"/>
        <v>0</v>
      </c>
      <c r="M148" s="26" t="s">
        <v>187</v>
      </c>
    </row>
    <row r="149" spans="1:13" ht="23.25" thickBot="1" x14ac:dyDescent="0.25">
      <c r="A149" s="185">
        <v>40</v>
      </c>
      <c r="B149" s="172" t="s">
        <v>192</v>
      </c>
      <c r="C149" s="187" t="s">
        <v>193</v>
      </c>
      <c r="D149" s="126"/>
      <c r="E149" s="126"/>
      <c r="F149" s="126"/>
      <c r="G149" s="182">
        <f t="shared" si="13"/>
        <v>0</v>
      </c>
      <c r="H149" s="126"/>
      <c r="I149" s="126"/>
      <c r="J149" s="126"/>
      <c r="K149" s="183">
        <f t="shared" si="14"/>
        <v>0</v>
      </c>
      <c r="M149" s="26" t="s">
        <v>193</v>
      </c>
    </row>
    <row r="150" spans="1:13" ht="14.25" customHeight="1" x14ac:dyDescent="0.2">
      <c r="A150" s="75"/>
      <c r="B150" s="188"/>
      <c r="C150" s="96"/>
      <c r="D150" s="97"/>
      <c r="E150" s="98"/>
      <c r="F150" s="98"/>
      <c r="G150" s="98"/>
      <c r="H150" s="98"/>
      <c r="I150" s="98"/>
      <c r="J150" s="98"/>
      <c r="K150" s="98"/>
    </row>
    <row r="151" spans="1:13" ht="30" customHeight="1" x14ac:dyDescent="0.2">
      <c r="A151" s="195" t="s">
        <v>147</v>
      </c>
      <c r="B151" s="195"/>
      <c r="C151" s="191" t="s">
        <v>195</v>
      </c>
      <c r="D151" s="191"/>
      <c r="G151" s="190" t="s">
        <v>149</v>
      </c>
      <c r="H151" s="190"/>
      <c r="I151" s="191" t="s">
        <v>196</v>
      </c>
      <c r="J151" s="191"/>
      <c r="K151" s="191"/>
    </row>
    <row r="152" spans="1:13" ht="9.75" customHeight="1" x14ac:dyDescent="0.2">
      <c r="A152" s="76"/>
      <c r="B152" s="27" t="s">
        <v>150</v>
      </c>
      <c r="C152" s="192" t="s">
        <v>148</v>
      </c>
      <c r="D152" s="192"/>
      <c r="G152" s="2"/>
      <c r="H152" s="27" t="s">
        <v>150</v>
      </c>
      <c r="I152" s="192" t="s">
        <v>148</v>
      </c>
      <c r="J152" s="192"/>
      <c r="K152" s="192"/>
    </row>
    <row r="153" spans="1:13" ht="9.75" customHeight="1" x14ac:dyDescent="0.2">
      <c r="D153" s="1"/>
      <c r="E153" s="1"/>
      <c r="F153" s="1"/>
    </row>
    <row r="154" spans="1:13" ht="15.75" customHeight="1" x14ac:dyDescent="0.2">
      <c r="C154" s="47"/>
      <c r="D154" s="197" t="s">
        <v>151</v>
      </c>
      <c r="E154" s="197"/>
      <c r="F154" s="148"/>
      <c r="G154" s="196"/>
      <c r="H154" s="196"/>
      <c r="I154" s="196"/>
      <c r="J154" s="196"/>
      <c r="K154" s="196"/>
      <c r="L154" s="5"/>
    </row>
    <row r="155" spans="1:13" ht="15" customHeight="1" x14ac:dyDescent="0.2">
      <c r="C155" s="5"/>
      <c r="D155" s="5"/>
      <c r="E155" s="5"/>
      <c r="F155" s="5"/>
      <c r="G155" s="193" t="s">
        <v>144</v>
      </c>
      <c r="H155" s="193"/>
      <c r="I155" s="193"/>
      <c r="J155" s="193"/>
      <c r="K155" s="193"/>
      <c r="L155" s="5"/>
    </row>
    <row r="156" spans="1:13" ht="13.5" customHeight="1" x14ac:dyDescent="0.2">
      <c r="C156" s="190" t="s">
        <v>152</v>
      </c>
      <c r="D156" s="190"/>
      <c r="E156" s="77"/>
      <c r="F156" s="77"/>
      <c r="G156" s="22"/>
      <c r="H156" s="191"/>
      <c r="I156" s="191"/>
      <c r="J156" s="171"/>
      <c r="K156" s="5"/>
      <c r="L156" s="5"/>
    </row>
    <row r="157" spans="1:13" ht="12.75" customHeight="1" x14ac:dyDescent="0.2">
      <c r="C157" s="190" t="s">
        <v>153</v>
      </c>
      <c r="D157" s="190"/>
      <c r="E157" s="8" t="s">
        <v>154</v>
      </c>
      <c r="F157" s="8"/>
      <c r="G157" s="27" t="s">
        <v>150</v>
      </c>
      <c r="H157" s="192" t="s">
        <v>148</v>
      </c>
      <c r="I157" s="192"/>
      <c r="J157" s="8"/>
      <c r="K157" s="5"/>
      <c r="L157" s="5"/>
    </row>
    <row r="158" spans="1:13" ht="24.75" customHeight="1" x14ac:dyDescent="0.2">
      <c r="A158" s="190" t="s">
        <v>155</v>
      </c>
      <c r="B158" s="190"/>
      <c r="C158" s="191"/>
      <c r="D158" s="191"/>
      <c r="E158" s="22"/>
      <c r="F158" s="22"/>
      <c r="G158" s="191"/>
      <c r="H158" s="191"/>
      <c r="I158" s="191"/>
      <c r="J158" s="191"/>
      <c r="K158" s="191"/>
    </row>
    <row r="159" spans="1:13" ht="12" customHeight="1" x14ac:dyDescent="0.2">
      <c r="A159" s="48" t="s">
        <v>145</v>
      </c>
      <c r="B159" s="4"/>
      <c r="C159" s="194" t="s">
        <v>154</v>
      </c>
      <c r="D159" s="194"/>
      <c r="E159" s="27" t="s">
        <v>150</v>
      </c>
      <c r="F159" s="27"/>
      <c r="G159" s="192" t="s">
        <v>148</v>
      </c>
      <c r="H159" s="192"/>
      <c r="I159" s="193" t="s">
        <v>156</v>
      </c>
      <c r="J159" s="193"/>
      <c r="K159" s="193"/>
    </row>
    <row r="160" spans="1:13" ht="9.75" customHeight="1" x14ac:dyDescent="0.2">
      <c r="E160" s="26"/>
      <c r="F160" s="26"/>
      <c r="G160" s="1"/>
      <c r="H160" s="1"/>
    </row>
    <row r="161" spans="1:11" ht="10.5" customHeight="1" x14ac:dyDescent="0.2">
      <c r="A161" s="190" t="s">
        <v>146</v>
      </c>
      <c r="B161" s="190"/>
      <c r="C161" s="190"/>
      <c r="D161" s="4"/>
      <c r="E161" s="28"/>
      <c r="F161" s="28"/>
      <c r="G161" s="28"/>
      <c r="H161" s="28"/>
      <c r="I161" s="49"/>
      <c r="J161" s="49"/>
      <c r="K161" s="49"/>
    </row>
    <row r="162" spans="1:11" x14ac:dyDescent="0.2">
      <c r="D162" s="3"/>
    </row>
    <row r="163" spans="1:11" x14ac:dyDescent="0.2">
      <c r="A163" s="3"/>
      <c r="C163" s="3"/>
      <c r="D163" s="3"/>
    </row>
  </sheetData>
  <mergeCells count="27">
    <mergeCell ref="A1:J1"/>
    <mergeCell ref="A161:C161"/>
    <mergeCell ref="A2:K2"/>
    <mergeCell ref="D4:G4"/>
    <mergeCell ref="H4:K4"/>
    <mergeCell ref="G5:G7"/>
    <mergeCell ref="K5:K7"/>
    <mergeCell ref="G151:H151"/>
    <mergeCell ref="I151:K151"/>
    <mergeCell ref="I152:K152"/>
    <mergeCell ref="A151:B151"/>
    <mergeCell ref="C151:D151"/>
    <mergeCell ref="C152:D152"/>
    <mergeCell ref="G154:K154"/>
    <mergeCell ref="D154:E154"/>
    <mergeCell ref="C156:D156"/>
    <mergeCell ref="C157:D157"/>
    <mergeCell ref="G155:K155"/>
    <mergeCell ref="C159:D159"/>
    <mergeCell ref="G159:H159"/>
    <mergeCell ref="I159:K159"/>
    <mergeCell ref="H156:I156"/>
    <mergeCell ref="A158:B158"/>
    <mergeCell ref="C158:D158"/>
    <mergeCell ref="G158:H158"/>
    <mergeCell ref="I158:K158"/>
    <mergeCell ref="H157:I157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5" orientation="landscape" blackAndWhite="1" r:id="rId1"/>
  <headerFooter alignWithMargins="0"/>
  <rowBreaks count="4" manualBreakCount="4">
    <brk id="33" max="16383" man="1"/>
    <brk id="59" max="16383" man="1"/>
    <brk id="83" max="16383" man="1"/>
    <brk id="1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 (Справка)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2011-04-06T13:35:34Z</dcterms:created>
  <dcterms:modified xsi:type="dcterms:W3CDTF">2017-03-03T12:23:41Z</dcterms:modified>
</cp:coreProperties>
</file>