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445" windowWidth="28080" windowHeight="10860"/>
  </bookViews>
  <sheets>
    <sheet name="Страница_1" sheetId="1" r:id="rId1"/>
  </sheets>
  <calcPr calcId="152511"/>
</workbook>
</file>

<file path=xl/calcChain.xml><?xml version="1.0" encoding="utf-8"?>
<calcChain xmlns="http://schemas.openxmlformats.org/spreadsheetml/2006/main">
  <c r="C13" i="1" l="1"/>
  <c r="C11" i="1" s="1"/>
  <c r="D13" i="1"/>
  <c r="E13" i="1"/>
  <c r="F13" i="1"/>
  <c r="F11" i="1" s="1"/>
  <c r="C24" i="1"/>
  <c r="D24" i="1"/>
  <c r="E24" i="1"/>
  <c r="F24" i="1"/>
  <c r="C27" i="1"/>
  <c r="D27" i="1"/>
  <c r="E27" i="1"/>
  <c r="F27" i="1"/>
  <c r="C30" i="1"/>
  <c r="D30" i="1"/>
  <c r="E30" i="1"/>
  <c r="F30" i="1"/>
  <c r="C33" i="1"/>
  <c r="D33" i="1"/>
  <c r="E33" i="1"/>
  <c r="F33" i="1"/>
  <c r="C36" i="1"/>
  <c r="D36" i="1"/>
  <c r="E36" i="1"/>
  <c r="F36" i="1"/>
  <c r="C39" i="1"/>
  <c r="D39" i="1"/>
  <c r="E39" i="1"/>
  <c r="F39" i="1"/>
  <c r="C42" i="1"/>
  <c r="D42" i="1"/>
  <c r="E42" i="1"/>
  <c r="F42" i="1"/>
  <c r="C53" i="1"/>
  <c r="D53" i="1"/>
  <c r="E53" i="1"/>
  <c r="F53" i="1"/>
  <c r="F46" i="1" s="1"/>
  <c r="C56" i="1"/>
  <c r="C46" i="1" s="1"/>
  <c r="D56" i="1"/>
  <c r="E56" i="1"/>
  <c r="E46" i="1" s="1"/>
  <c r="F56" i="1"/>
  <c r="C63" i="1"/>
  <c r="C59" i="1"/>
  <c r="D63" i="1"/>
  <c r="D59" i="1" s="1"/>
  <c r="E63" i="1"/>
  <c r="E59" i="1"/>
  <c r="F63" i="1"/>
  <c r="F59" i="1" s="1"/>
  <c r="C73" i="1"/>
  <c r="D73" i="1"/>
  <c r="E73" i="1"/>
  <c r="F73" i="1"/>
  <c r="C80" i="1"/>
  <c r="D80" i="1"/>
  <c r="E80" i="1"/>
  <c r="F80" i="1"/>
  <c r="C87" i="1"/>
  <c r="D87" i="1"/>
  <c r="E87" i="1"/>
  <c r="F87" i="1"/>
  <c r="C129" i="1"/>
  <c r="C96" i="1" s="1"/>
  <c r="D129" i="1"/>
  <c r="D96" i="1" s="1"/>
  <c r="E129" i="1"/>
  <c r="E96" i="1"/>
  <c r="F129" i="1"/>
  <c r="F96" i="1"/>
  <c r="F72" i="1" s="1"/>
  <c r="C72" i="1" l="1"/>
  <c r="C7" i="1"/>
  <c r="D46" i="1"/>
  <c r="E11" i="1"/>
  <c r="E7" i="1" s="1"/>
  <c r="E72" i="1"/>
  <c r="D11" i="1"/>
  <c r="D72" i="1"/>
  <c r="D7" i="1" s="1"/>
  <c r="F7" i="1"/>
</calcChain>
</file>

<file path=xl/sharedStrings.xml><?xml version="1.0" encoding="utf-8"?>
<sst xmlns="http://schemas.openxmlformats.org/spreadsheetml/2006/main" count="337" uniqueCount="246">
  <si>
    <t xml:space="preserve">    № п/п</t>
  </si>
  <si>
    <t>Наименование показателей</t>
  </si>
  <si>
    <t>Фактическое исполнение за предыдущий  год</t>
  </si>
  <si>
    <t>Годовой план на _____</t>
  </si>
  <si>
    <t>Фактическое исполнение на ______________</t>
  </si>
  <si>
    <t xml:space="preserve">Ожидаемое исполнение текущего месяца </t>
  </si>
  <si>
    <t xml:space="preserve">  </t>
  </si>
  <si>
    <t xml:space="preserve">   Расходы, всего</t>
  </si>
  <si>
    <t xml:space="preserve">    в том числе</t>
  </si>
  <si>
    <t xml:space="preserve">   аппарата управления </t>
  </si>
  <si>
    <t xml:space="preserve">    бюджетных и автономных учреждений </t>
  </si>
  <si>
    <t xml:space="preserve">  1.</t>
  </si>
  <si>
    <t xml:space="preserve">   Первоочередные социально-значимые расходы, всего</t>
  </si>
  <si>
    <t xml:space="preserve">   в том числе:</t>
  </si>
  <si>
    <t xml:space="preserve">  1.1.</t>
  </si>
  <si>
    <t xml:space="preserve">    - заработная плата с начислениями, всего</t>
  </si>
  <si>
    <t xml:space="preserve">   в том числе работникам:</t>
  </si>
  <si>
    <t xml:space="preserve">  1.1.1.</t>
  </si>
  <si>
    <t xml:space="preserve">  1.1.2.</t>
  </si>
  <si>
    <t xml:space="preserve">  1.1.3.</t>
  </si>
  <si>
    <t xml:space="preserve">   казенных учреждений</t>
  </si>
  <si>
    <t xml:space="preserve">  1.1.4.</t>
  </si>
  <si>
    <t xml:space="preserve">   справочно: на повышение заработной платы в соответствии с Указами Президента РФ от 7.05.2012 № 597, от 1.06.2012 № 761 и от 28.12.2012 № 1688</t>
  </si>
  <si>
    <t xml:space="preserve">  1.1.4.1.</t>
  </si>
  <si>
    <t xml:space="preserve">    - педагогическим работникам дошкольных образовательных учреждений</t>
  </si>
  <si>
    <t xml:space="preserve">  1.1.4.2.</t>
  </si>
  <si>
    <t xml:space="preserve">    - педагогическим работникам учреждений дополнительного образования детей</t>
  </si>
  <si>
    <t xml:space="preserve">  1.1.4.3.</t>
  </si>
  <si>
    <t xml:space="preserve">    - педагогическим работникам образовательных, медицинских организаций или организаций, оказывающих социальные услуги детям-сиротам и детям, оставшимся без попечения родителей</t>
  </si>
  <si>
    <t xml:space="preserve">  1.1.4.4.</t>
  </si>
  <si>
    <t xml:space="preserve">    - работникам учреждений культуры</t>
  </si>
  <si>
    <t xml:space="preserve">  1.2.</t>
  </si>
  <si>
    <t xml:space="preserve">   Коммунальные услуги, ВСЕГО:</t>
  </si>
  <si>
    <t xml:space="preserve">  1.2.1.</t>
  </si>
  <si>
    <t xml:space="preserve">    - коммунальные услуги (в том числе уличное освещение)</t>
  </si>
  <si>
    <t xml:space="preserve">  1.2.2.</t>
  </si>
  <si>
    <t xml:space="preserve">   - бюджетные и автономные учреждения</t>
  </si>
  <si>
    <t xml:space="preserve">  1.3.</t>
  </si>
  <si>
    <t xml:space="preserve">   Услуги связи, ВСЕГО:</t>
  </si>
  <si>
    <t xml:space="preserve">  1.3.1.</t>
  </si>
  <si>
    <t xml:space="preserve">    - услуги связи</t>
  </si>
  <si>
    <t xml:space="preserve">  1.3.2.</t>
  </si>
  <si>
    <t xml:space="preserve">   в том числе бюджетные и автономные учреждения</t>
  </si>
  <si>
    <t xml:space="preserve">  1.4.</t>
  </si>
  <si>
    <t xml:space="preserve">   Питание, ВСЕГО:</t>
  </si>
  <si>
    <t xml:space="preserve">  1.4.1.</t>
  </si>
  <si>
    <t xml:space="preserve">    - питание </t>
  </si>
  <si>
    <t xml:space="preserve">  1.4.2.</t>
  </si>
  <si>
    <t xml:space="preserve">  1.5.</t>
  </si>
  <si>
    <t xml:space="preserve">   Медикаменты, ВСЕГО:</t>
  </si>
  <si>
    <t xml:space="preserve">  1.5.1</t>
  </si>
  <si>
    <t xml:space="preserve">    - медикаменты</t>
  </si>
  <si>
    <t xml:space="preserve">  1.5.2.</t>
  </si>
  <si>
    <t xml:space="preserve">  1.6.</t>
  </si>
  <si>
    <t xml:space="preserve">   Котельное и печное отопление, ВСЕГО:</t>
  </si>
  <si>
    <t xml:space="preserve">  1.6.1</t>
  </si>
  <si>
    <t xml:space="preserve">    - котельное и печное отопление</t>
  </si>
  <si>
    <t xml:space="preserve">  1.6.2.</t>
  </si>
  <si>
    <t xml:space="preserve">  1.7.</t>
  </si>
  <si>
    <t xml:space="preserve">   Горюче-смазочные материалы, ВСЕГО:</t>
  </si>
  <si>
    <t xml:space="preserve">  1.7.1</t>
  </si>
  <si>
    <t xml:space="preserve">    - горюче-смазочные материалы</t>
  </si>
  <si>
    <t xml:space="preserve">  1.7.2.</t>
  </si>
  <si>
    <t xml:space="preserve">  1.8.</t>
  </si>
  <si>
    <t xml:space="preserve">   Ссоциальное обеспечение населения, ВСЕГО:</t>
  </si>
  <si>
    <t xml:space="preserve">  1.8.1</t>
  </si>
  <si>
    <t xml:space="preserve">    - социальное обеспечение населения</t>
  </si>
  <si>
    <t xml:space="preserve">  1.8.2.</t>
  </si>
  <si>
    <t xml:space="preserve">  1.9.</t>
  </si>
  <si>
    <t xml:space="preserve">    - расходы на обслуживание муниципального долга</t>
  </si>
  <si>
    <t xml:space="preserve">  2.</t>
  </si>
  <si>
    <t xml:space="preserve">   Расходы на софинансирование областных субсидий всего, в том числе:</t>
  </si>
  <si>
    <t xml:space="preserve">  2.1.</t>
  </si>
  <si>
    <t xml:space="preserve">   капитальный ремонт, ВСЕГО:</t>
  </si>
  <si>
    <t xml:space="preserve">  2.1.1.</t>
  </si>
  <si>
    <t xml:space="preserve">    - капитальный ремонт</t>
  </si>
  <si>
    <t xml:space="preserve">  2.1.2.</t>
  </si>
  <si>
    <t xml:space="preserve">  2.2.</t>
  </si>
  <si>
    <t xml:space="preserve">    капитальное строительство,ВСЕГО:</t>
  </si>
  <si>
    <t xml:space="preserve">  2.2.1</t>
  </si>
  <si>
    <t xml:space="preserve">    - капитальное строительство </t>
  </si>
  <si>
    <t xml:space="preserve">  2.2.2.</t>
  </si>
  <si>
    <t xml:space="preserve">  2.3</t>
  </si>
  <si>
    <t xml:space="preserve">   приобретение оборудования, ВСЕГО:</t>
  </si>
  <si>
    <t xml:space="preserve">  2.3.1.</t>
  </si>
  <si>
    <t xml:space="preserve">    - приобретение оборудования</t>
  </si>
  <si>
    <t xml:space="preserve">  2.3.2.</t>
  </si>
  <si>
    <t xml:space="preserve">  2.4.</t>
  </si>
  <si>
    <t xml:space="preserve">   Иные расходы, ВСЕГО:</t>
  </si>
  <si>
    <t xml:space="preserve">  2.4.1</t>
  </si>
  <si>
    <t xml:space="preserve">    - иные расходы</t>
  </si>
  <si>
    <t xml:space="preserve">  2.4.2.</t>
  </si>
  <si>
    <t xml:space="preserve">  3.</t>
  </si>
  <si>
    <t xml:space="preserve">   Капитальные расходы (без учета расходов на софинансирование областных субсидий) всего, в том числе:</t>
  </si>
  <si>
    <t xml:space="preserve">  3.1.</t>
  </si>
  <si>
    <t xml:space="preserve">   Капитальный ремонт, ВСЕГО:</t>
  </si>
  <si>
    <t xml:space="preserve">  3.1.1</t>
  </si>
  <si>
    <t xml:space="preserve">   капитальный ремонт </t>
  </si>
  <si>
    <t xml:space="preserve">  3.1.2.</t>
  </si>
  <si>
    <t xml:space="preserve">  3.2.</t>
  </si>
  <si>
    <t xml:space="preserve">   Приобретение оборудования, ВСЕГО:</t>
  </si>
  <si>
    <t xml:space="preserve">  3.2.1</t>
  </si>
  <si>
    <t xml:space="preserve">   приобретение оборудования </t>
  </si>
  <si>
    <t xml:space="preserve">  3.2.2.</t>
  </si>
  <si>
    <t xml:space="preserve">  3.3.</t>
  </si>
  <si>
    <t xml:space="preserve">   Строительство и реконструкция, ВСЕГО:</t>
  </si>
  <si>
    <t xml:space="preserve">  3.3.1</t>
  </si>
  <si>
    <t xml:space="preserve">   строительство и реконструкция </t>
  </si>
  <si>
    <t xml:space="preserve">  3.3.2.</t>
  </si>
  <si>
    <t xml:space="preserve">  3.4.</t>
  </si>
  <si>
    <t xml:space="preserve">   Расходы на  проектно-сметную документацию на капитальный ремонт, строительство и реконструкцию, ВСЕГО:</t>
  </si>
  <si>
    <t xml:space="preserve">  3.4.1</t>
  </si>
  <si>
    <t xml:space="preserve">   расходы на  проектно-сметную документацию на капитальный ремонт, строительство и реконструкцию</t>
  </si>
  <si>
    <t xml:space="preserve">  3.4.2.</t>
  </si>
  <si>
    <t xml:space="preserve">  4.</t>
  </si>
  <si>
    <t xml:space="preserve">   Иные расходы всего, в том числе:</t>
  </si>
  <si>
    <t xml:space="preserve">  4.1.</t>
  </si>
  <si>
    <t xml:space="preserve">   Текущий ремонт, ВСЕГО:</t>
  </si>
  <si>
    <t xml:space="preserve">  4.1.1</t>
  </si>
  <si>
    <t xml:space="preserve">    - текущий ремонт</t>
  </si>
  <si>
    <t xml:space="preserve">  4.1.2.</t>
  </si>
  <si>
    <t xml:space="preserve">  4.2.</t>
  </si>
  <si>
    <t xml:space="preserve">   Благоустройство территорий муниципальных образований, ВСЕГО:</t>
  </si>
  <si>
    <t xml:space="preserve">  4.2.1</t>
  </si>
  <si>
    <t xml:space="preserve">    - благоустройство территорий муниципальных образований</t>
  </si>
  <si>
    <t xml:space="preserve">  4.2.2.</t>
  </si>
  <si>
    <t xml:space="preserve">  4.3.</t>
  </si>
  <si>
    <t xml:space="preserve">    - содержание дорог</t>
  </si>
  <si>
    <t xml:space="preserve">  4.4.</t>
  </si>
  <si>
    <t xml:space="preserve">   Уплата налогов и сборов, ВСЕГО:</t>
  </si>
  <si>
    <t xml:space="preserve">  4.4.2.</t>
  </si>
  <si>
    <t xml:space="preserve">    - уплата налогов и сборов</t>
  </si>
  <si>
    <t xml:space="preserve">  4.4.1.</t>
  </si>
  <si>
    <t xml:space="preserve">  4.5.</t>
  </si>
  <si>
    <t xml:space="preserve">    - проведение выборов</t>
  </si>
  <si>
    <t xml:space="preserve">  4.6.</t>
  </si>
  <si>
    <t xml:space="preserve">   Исполнение судебных актов по искам, ВСЕГО:</t>
  </si>
  <si>
    <t xml:space="preserve">  4.6.1</t>
  </si>
  <si>
    <t xml:space="preserve">    - исполнение судебных актов по искам</t>
  </si>
  <si>
    <t xml:space="preserve">  4.6.2.</t>
  </si>
  <si>
    <t xml:space="preserve">  4.7.</t>
  </si>
  <si>
    <t xml:space="preserve">   Прочие выплаты работникам, ВСЕГО:</t>
  </si>
  <si>
    <t xml:space="preserve">  4.7.1</t>
  </si>
  <si>
    <t xml:space="preserve">    - прочие выплаты работникам</t>
  </si>
  <si>
    <t xml:space="preserve">  4.7.2.</t>
  </si>
  <si>
    <t xml:space="preserve">   в том числе работникам бюджетных и автономных учреждений</t>
  </si>
  <si>
    <t xml:space="preserve">  4.8.</t>
  </si>
  <si>
    <t xml:space="preserve">    - расходы на предоставление дотаций поселениям за счет собственных средств </t>
  </si>
  <si>
    <t xml:space="preserve">  4.9.</t>
  </si>
  <si>
    <t xml:space="preserve">    - резервный фонд</t>
  </si>
  <si>
    <t xml:space="preserve">  4.10.</t>
  </si>
  <si>
    <t xml:space="preserve">    - возврат бюджетных кредитов</t>
  </si>
  <si>
    <t xml:space="preserve">  4.11.</t>
  </si>
  <si>
    <t xml:space="preserve">    - представление бюджетных кредитов поселениям</t>
  </si>
  <si>
    <t xml:space="preserve">  4.12.</t>
  </si>
  <si>
    <t xml:space="preserve">    - возврат кредитов кредитных организаций</t>
  </si>
  <si>
    <t xml:space="preserve">  4.13.</t>
  </si>
  <si>
    <t xml:space="preserve">    - иные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</si>
  <si>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 4.14.</t>
  </si>
  <si>
    <t xml:space="preserve">    - прочие: </t>
  </si>
  <si>
    <t xml:space="preserve">  4.14.1.</t>
  </si>
  <si>
    <t xml:space="preserve">   Единовременное пособие за полные годы стажа при увольнении на пенсию</t>
  </si>
  <si>
    <t xml:space="preserve">  4.14.2.</t>
  </si>
  <si>
    <t xml:space="preserve">   Мероприятия по гражданской обороне (закупка и организация хранения запасов материально-технических, продовольственных, медицинских и иных средств в целях гражданской обороны в случае возникновения опасности при ведении военных действий)</t>
  </si>
  <si>
    <t xml:space="preserve">  4.14.3.</t>
  </si>
  <si>
    <t xml:space="preserve">   Техническое обслуживание помещения</t>
  </si>
  <si>
    <t xml:space="preserve">  4.14.4.</t>
  </si>
  <si>
    <t xml:space="preserve">   Транспортные услуги</t>
  </si>
  <si>
    <t xml:space="preserve">  4.14.5.</t>
  </si>
  <si>
    <t xml:space="preserve">   Установка, ремонт и обслуживание оргтехники, оборудования, инвентаря, изготовление ЭЦП </t>
  </si>
  <si>
    <t xml:space="preserve">  4.14.6.</t>
  </si>
  <si>
    <t xml:space="preserve">   Техническое обслуживание автомобилей</t>
  </si>
  <si>
    <t xml:space="preserve">  4.14.7.</t>
  </si>
  <si>
    <t xml:space="preserve">   Подписка на периодические печатные издания</t>
  </si>
  <si>
    <t xml:space="preserve">  4.14.8.</t>
  </si>
  <si>
    <t xml:space="preserve">   Комплектование книжных фондов библиотек</t>
  </si>
  <si>
    <t xml:space="preserve">  4.14.9.</t>
  </si>
  <si>
    <t xml:space="preserve">   Информационно-консультативные услуги</t>
  </si>
  <si>
    <t xml:space="preserve">  4.14.10.</t>
  </si>
  <si>
    <t xml:space="preserve">   Приобретение лицензионного программного обеспечения</t>
  </si>
  <si>
    <t xml:space="preserve">  4.14.11.</t>
  </si>
  <si>
    <t xml:space="preserve">   Страхование автотранспорта и услуги ОСАГО</t>
  </si>
  <si>
    <t xml:space="preserve">  4.14.12.</t>
  </si>
  <si>
    <t xml:space="preserve">   Повышение квалификации, обучение сотрудников</t>
  </si>
  <si>
    <t xml:space="preserve">  4.14.13.</t>
  </si>
  <si>
    <t xml:space="preserve">   Медицинский осмотр работников </t>
  </si>
  <si>
    <t xml:space="preserve">  4.14.14.</t>
  </si>
  <si>
    <t xml:space="preserve">   Канцелярские товары, хозяйственные товары</t>
  </si>
  <si>
    <t xml:space="preserve">  4.14.15.</t>
  </si>
  <si>
    <t xml:space="preserve">   Запчасти для служебного автотранспорта (ремонт)</t>
  </si>
  <si>
    <t xml:space="preserve">  4.14.16.</t>
  </si>
  <si>
    <t xml:space="preserve">   Землеустроительные работы, рыночная оценка, изготовление технического паспорта на объекты муниципальной собственности </t>
  </si>
  <si>
    <t xml:space="preserve">  4.14.17.</t>
  </si>
  <si>
    <t xml:space="preserve">   Выплата адресной социальной помощи жителям муниципального образования </t>
  </si>
  <si>
    <t xml:space="preserve">  4.14.18.</t>
  </si>
  <si>
    <t xml:space="preserve">   Вывоз ТБО</t>
  </si>
  <si>
    <t xml:space="preserve">  4.14.19.</t>
  </si>
  <si>
    <t xml:space="preserve">   Антитеррористические мероприятия </t>
  </si>
  <si>
    <t xml:space="preserve">  4.14.20.</t>
  </si>
  <si>
    <t xml:space="preserve">   Противопожарные мероприятия </t>
  </si>
  <si>
    <t xml:space="preserve">  4.14.21.</t>
  </si>
  <si>
    <t xml:space="preserve">   Аттестация рабочих мест</t>
  </si>
  <si>
    <t xml:space="preserve">  4.14.22.</t>
  </si>
  <si>
    <t xml:space="preserve">   Аренда помещений </t>
  </si>
  <si>
    <t xml:space="preserve">  4.14.23.</t>
  </si>
  <si>
    <t xml:space="preserve">   Проведение праздничных и досуговых мероприятий</t>
  </si>
  <si>
    <t xml:space="preserve">  4.14.24.</t>
  </si>
  <si>
    <t xml:space="preserve">   Приобретение строительных материалов </t>
  </si>
  <si>
    <t xml:space="preserve">  4.14.25.</t>
  </si>
  <si>
    <t xml:space="preserve">   Взнос в ассоциацию муниципальных образований</t>
  </si>
  <si>
    <t xml:space="preserve">  4.14.26.</t>
  </si>
  <si>
    <t xml:space="preserve">   Cубсидии средствам массовой информации на возмещение части затрат на производство, выпуск и реализацию периодических печатных изданий (газет)</t>
  </si>
  <si>
    <t xml:space="preserve">  4.14.27.</t>
  </si>
  <si>
    <t xml:space="preserve">   Мероприятия в области массового спорта и физической культуры</t>
  </si>
  <si>
    <t xml:space="preserve">  4.14.28.</t>
  </si>
  <si>
    <t xml:space="preserve">   Предоставление субсидии управляющим организациям, ТСЖ, ЖСК, жилищным или иным специализированным потребительским кооперативам на проведение капитального ремонта внутриквартальных проездов, тротуаров, дворовых территорий, являющихся общим имуществом собственников помещений в многоквартирных домах</t>
  </si>
  <si>
    <t xml:space="preserve">  4.14.29.</t>
  </si>
  <si>
    <t xml:space="preserve">   Оплата проезда детей в целях организации и обеспечения отдыха и оздоровления детей в каникулярное время </t>
  </si>
  <si>
    <t xml:space="preserve">  4.14.30.</t>
  </si>
  <si>
    <t xml:space="preserve">   Разработка проектно-сметной документации </t>
  </si>
  <si>
    <t xml:space="preserve">  4.14.31.</t>
  </si>
  <si>
    <t xml:space="preserve">   Проведение энергоаудита и работ по обязательному энергетическому обследованию</t>
  </si>
  <si>
    <t xml:space="preserve">  4.14.32.</t>
  </si>
  <si>
    <t xml:space="preserve">   Иные расходы </t>
  </si>
  <si>
    <t xml:space="preserve">  4.14.33.</t>
  </si>
  <si>
    <t xml:space="preserve">  5.</t>
  </si>
  <si>
    <t xml:space="preserve">   СПРАВОЧНО: </t>
  </si>
  <si>
    <t xml:space="preserve">  5.1.</t>
  </si>
  <si>
    <t xml:space="preserve">   безвозмездные перечисления государственным и муниципальным организациям (КОСГУ 241) </t>
  </si>
  <si>
    <t xml:space="preserve">  5.2.</t>
  </si>
  <si>
    <t xml:space="preserve">   расходы по расширению сети дошкольных образовательных учреждений, всего</t>
  </si>
  <si>
    <t xml:space="preserve">  5.2.1.</t>
  </si>
  <si>
    <t xml:space="preserve">    - заработная плата с начислениями</t>
  </si>
  <si>
    <t xml:space="preserve">  5.2.2.</t>
  </si>
  <si>
    <t xml:space="preserve">    - приобретение оборудования </t>
  </si>
  <si>
    <t xml:space="preserve">  5.2.3.</t>
  </si>
  <si>
    <t xml:space="preserve">    - иные расходы </t>
  </si>
  <si>
    <t xml:space="preserve">  6.</t>
  </si>
  <si>
    <t xml:space="preserve">   Дефицит, профицит </t>
  </si>
  <si>
    <t>Руководитель</t>
  </si>
  <si>
    <t>Главный бухгалтер</t>
  </si>
  <si>
    <t xml:space="preserve">   (без учета целевых межбюджетных трансфертов из других бюджетов бюджетной системы)</t>
  </si>
  <si>
    <t xml:space="preserve">Оценка ожидаемого исполнения бюджета  на </t>
  </si>
  <si>
    <t>Крикуненко А. Н.</t>
  </si>
  <si>
    <t>Уныченко Л. А.</t>
  </si>
  <si>
    <t>01 февраля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</si>
</sst>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"/>
    <numFmt numFmtId="166" formatCode="0.0"/>
  </numFmts>
  <fonts count="12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" fontId="0" fillId="0" borderId="0" xfId="0" applyNumberFormat="1"/>
    <xf numFmtId="0" fontId="9" fillId="0" borderId="0" xfId="0" applyFont="1" applyBorder="1"/>
    <xf numFmtId="4" fontId="9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4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66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11" fillId="4" borderId="1" xfId="0" applyFont="1" applyFill="1" applyBorder="1"/>
    <xf numFmtId="0" fontId="10" fillId="4" borderId="1" xfId="0" applyFont="1" applyFill="1" applyBorder="1"/>
    <xf numFmtId="4" fontId="7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left"/>
    </xf>
    <xf numFmtId="4" fontId="9" fillId="3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4" borderId="1" xfId="0" applyNumberFormat="1" applyFont="1" applyFill="1" applyBorder="1" applyAlignment="1" applyProtection="1">
      <alignment horizontal="center" vertical="center"/>
    </xf>
    <xf numFmtId="4" fontId="4" fillId="4" borderId="1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shrinkToFit="1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9" fillId="0" borderId="0" xfId="0" applyFont="1" applyAlignment="1">
      <alignment horizontal="left"/>
    </xf>
    <xf numFmtId="0" fontId="3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178"/>
  <sheetViews>
    <sheetView tabSelected="1" workbookViewId="0"/>
  </sheetViews>
  <sheetFormatPr defaultRowHeight="15" x14ac:dyDescent="0.25"/>
  <cols>
    <col min="1" max="1" width="7.5703125" customWidth="1"/>
    <col min="2" max="2" width="37.5703125" customWidth="1"/>
    <col min="3" max="3" width="12.28515625" customWidth="1"/>
    <col min="4" max="4" width="13.5703125" customWidth="1"/>
    <col min="5" max="5" width="15.7109375" customWidth="1"/>
    <col min="6" max="6" width="10.7109375" customWidth="1"/>
  </cols>
  <sheetData>
    <row r="1" spans="1:6" x14ac:dyDescent="0.25">
      <c r="A1" s="3"/>
      <c r="B1" s="3"/>
      <c r="C1" s="3"/>
      <c r="D1" s="3"/>
      <c r="E1" s="3"/>
      <c r="F1" s="3"/>
    </row>
    <row r="2" spans="1:6" x14ac:dyDescent="0.25">
      <c r="A2" s="3"/>
      <c r="B2" s="3"/>
      <c r="C2" s="3"/>
      <c r="D2" s="4"/>
      <c r="E2" s="4"/>
      <c r="F2" s="4"/>
    </row>
    <row r="3" spans="1:6" ht="15.75" customHeight="1" x14ac:dyDescent="0.25">
      <c r="A3" s="59" t="s">
        <v>242</v>
      </c>
      <c r="B3" s="60"/>
      <c r="C3" s="60"/>
      <c r="D3" s="50" t="s">
        <v>245</v>
      </c>
      <c r="E3" s="48"/>
      <c r="F3" s="47"/>
    </row>
    <row r="4" spans="1:6" ht="17.25" customHeight="1" x14ac:dyDescent="0.25">
      <c r="A4" s="54" t="s">
        <v>241</v>
      </c>
      <c r="B4" s="55"/>
      <c r="C4" s="55"/>
      <c r="D4" s="55"/>
      <c r="E4" s="55"/>
      <c r="F4" s="55"/>
    </row>
    <row r="5" spans="1:6" ht="66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6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7</v>
      </c>
    </row>
    <row r="7" spans="1:6" ht="12.75" customHeight="1" x14ac:dyDescent="0.25">
      <c r="A7" s="9" t="s">
        <v>6</v>
      </c>
      <c r="B7" s="24" t="s">
        <v>7</v>
      </c>
      <c r="C7" s="43">
        <f>C11+C46+C59+C72</f>
        <v>2879519.91</v>
      </c>
      <c r="D7" s="43">
        <f>D11+D46+D59+D72</f>
        <v>1902800</v>
      </c>
      <c r="E7" s="43">
        <f>E11+E46+E59+E72</f>
        <v>70441.399999999994</v>
      </c>
      <c r="F7" s="43">
        <f>F11+F46+F59+F72</f>
        <v>0</v>
      </c>
    </row>
    <row r="8" spans="1:6" ht="12.75" customHeight="1" x14ac:dyDescent="0.25">
      <c r="A8" s="10" t="s">
        <v>6</v>
      </c>
      <c r="B8" s="11" t="s">
        <v>8</v>
      </c>
      <c r="C8" s="51"/>
      <c r="D8" s="52"/>
      <c r="E8" s="51"/>
      <c r="F8" s="52"/>
    </row>
    <row r="9" spans="1:6" ht="12" customHeight="1" x14ac:dyDescent="0.25">
      <c r="A9" s="12"/>
      <c r="B9" s="13" t="s">
        <v>9</v>
      </c>
      <c r="C9" s="31"/>
      <c r="D9" s="31"/>
      <c r="E9" s="31"/>
      <c r="F9" s="31"/>
    </row>
    <row r="10" spans="1:6" ht="15" customHeight="1" x14ac:dyDescent="0.25">
      <c r="A10" s="12"/>
      <c r="B10" s="13" t="s">
        <v>10</v>
      </c>
      <c r="C10" s="31"/>
      <c r="D10" s="31"/>
      <c r="E10" s="31"/>
      <c r="F10" s="31"/>
    </row>
    <row r="11" spans="1:6" ht="31.5" customHeight="1" x14ac:dyDescent="0.25">
      <c r="A11" s="30" t="s">
        <v>11</v>
      </c>
      <c r="B11" s="29" t="s">
        <v>12</v>
      </c>
      <c r="C11" s="43">
        <f>C13+C24+C27+C30+C36+C39+C42</f>
        <v>2210133.21</v>
      </c>
      <c r="D11" s="43">
        <f>D13+D24+D27+D30+D36+D39+D42</f>
        <v>1650500</v>
      </c>
      <c r="E11" s="43">
        <f>E13+E24+E27+E30+E36+E39+E42</f>
        <v>48028.4</v>
      </c>
      <c r="F11" s="43">
        <f>F13+F24+F27+F30+F36+F39+F42</f>
        <v>0</v>
      </c>
    </row>
    <row r="12" spans="1:6" ht="12.75" customHeight="1" x14ac:dyDescent="0.25">
      <c r="A12" s="10" t="s">
        <v>6</v>
      </c>
      <c r="B12" s="11" t="s">
        <v>13</v>
      </c>
      <c r="C12" s="53"/>
      <c r="D12" s="53"/>
      <c r="E12" s="53"/>
      <c r="F12" s="53"/>
    </row>
    <row r="13" spans="1:6" ht="30.75" customHeight="1" x14ac:dyDescent="0.25">
      <c r="A13" s="23" t="s">
        <v>14</v>
      </c>
      <c r="B13" s="23" t="s">
        <v>15</v>
      </c>
      <c r="C13" s="44">
        <f>C15+C16+C17</f>
        <v>1056300</v>
      </c>
      <c r="D13" s="44">
        <f>D15+D16+D17</f>
        <v>707000</v>
      </c>
      <c r="E13" s="44">
        <f>E15+E16+E17</f>
        <v>29300</v>
      </c>
      <c r="F13" s="44">
        <f>F15+F16+F17</f>
        <v>0</v>
      </c>
    </row>
    <row r="14" spans="1:6" ht="12" customHeight="1" x14ac:dyDescent="0.25">
      <c r="A14" s="10" t="s">
        <v>6</v>
      </c>
      <c r="B14" s="11" t="s">
        <v>16</v>
      </c>
      <c r="C14" s="53"/>
      <c r="D14" s="53"/>
      <c r="E14" s="53"/>
      <c r="F14" s="53"/>
    </row>
    <row r="15" spans="1:6" ht="13.5" customHeight="1" x14ac:dyDescent="0.25">
      <c r="A15" s="10" t="s">
        <v>17</v>
      </c>
      <c r="B15" s="11" t="s">
        <v>9</v>
      </c>
      <c r="C15" s="32"/>
      <c r="D15" s="32"/>
      <c r="E15" s="32"/>
      <c r="F15" s="32"/>
    </row>
    <row r="16" spans="1:6" ht="15" customHeight="1" x14ac:dyDescent="0.25">
      <c r="A16" s="10" t="s">
        <v>18</v>
      </c>
      <c r="B16" s="11" t="s">
        <v>10</v>
      </c>
      <c r="C16" s="32">
        <v>1056300</v>
      </c>
      <c r="D16" s="32">
        <v>707000</v>
      </c>
      <c r="E16" s="32">
        <v>29300</v>
      </c>
      <c r="F16" s="32"/>
    </row>
    <row r="17" spans="1:6" ht="12.75" customHeight="1" x14ac:dyDescent="0.25">
      <c r="A17" s="10" t="s">
        <v>19</v>
      </c>
      <c r="B17" s="11" t="s">
        <v>20</v>
      </c>
      <c r="C17" s="32"/>
      <c r="D17" s="32"/>
      <c r="E17" s="32"/>
      <c r="F17" s="32"/>
    </row>
    <row r="18" spans="1:6" ht="51.75" customHeight="1" x14ac:dyDescent="0.25">
      <c r="A18" s="10" t="s">
        <v>21</v>
      </c>
      <c r="B18" s="11" t="s">
        <v>22</v>
      </c>
      <c r="C18" s="32"/>
      <c r="D18" s="32"/>
      <c r="E18" s="32"/>
      <c r="F18" s="32"/>
    </row>
    <row r="19" spans="1:6" ht="11.25" customHeight="1" x14ac:dyDescent="0.25">
      <c r="A19" s="10" t="s">
        <v>6</v>
      </c>
      <c r="B19" s="11" t="s">
        <v>13</v>
      </c>
      <c r="C19" s="53"/>
      <c r="D19" s="53"/>
      <c r="E19" s="53"/>
      <c r="F19" s="53"/>
    </row>
    <row r="20" spans="1:6" ht="24" customHeight="1" x14ac:dyDescent="0.25">
      <c r="A20" s="10" t="s">
        <v>23</v>
      </c>
      <c r="B20" s="11" t="s">
        <v>24</v>
      </c>
      <c r="C20" s="32"/>
      <c r="D20" s="32"/>
      <c r="E20" s="32"/>
      <c r="F20" s="32"/>
    </row>
    <row r="21" spans="1:6" ht="25.5" customHeight="1" x14ac:dyDescent="0.25">
      <c r="A21" s="10" t="s">
        <v>25</v>
      </c>
      <c r="B21" s="11" t="s">
        <v>26</v>
      </c>
      <c r="C21" s="32"/>
      <c r="D21" s="32"/>
      <c r="E21" s="32"/>
      <c r="F21" s="32"/>
    </row>
    <row r="22" spans="1:6" ht="65.25" customHeight="1" x14ac:dyDescent="0.25">
      <c r="A22" s="10" t="s">
        <v>27</v>
      </c>
      <c r="B22" s="11" t="s">
        <v>28</v>
      </c>
      <c r="C22" s="32"/>
      <c r="D22" s="32"/>
      <c r="E22" s="32"/>
      <c r="F22" s="32"/>
    </row>
    <row r="23" spans="1:6" ht="13.5" customHeight="1" x14ac:dyDescent="0.25">
      <c r="A23" s="10" t="s">
        <v>29</v>
      </c>
      <c r="B23" s="11" t="s">
        <v>30</v>
      </c>
      <c r="C23" s="32"/>
      <c r="D23" s="32"/>
      <c r="E23" s="32"/>
      <c r="F23" s="32"/>
    </row>
    <row r="24" spans="1:6" ht="13.5" customHeight="1" x14ac:dyDescent="0.25">
      <c r="A24" s="23" t="s">
        <v>31</v>
      </c>
      <c r="B24" s="23" t="s">
        <v>32</v>
      </c>
      <c r="C24" s="44">
        <f>C25+C26</f>
        <v>778312.19</v>
      </c>
      <c r="D24" s="44">
        <f>D25+D26</f>
        <v>629500</v>
      </c>
      <c r="E24" s="44">
        <f>E25+E26</f>
        <v>18728.400000000001</v>
      </c>
      <c r="F24" s="44">
        <f>F25+F26</f>
        <v>0</v>
      </c>
    </row>
    <row r="25" spans="1:6" ht="26.25" x14ac:dyDescent="0.25">
      <c r="A25" s="10" t="s">
        <v>33</v>
      </c>
      <c r="B25" s="11" t="s">
        <v>34</v>
      </c>
      <c r="C25" s="32"/>
      <c r="D25" s="32"/>
      <c r="E25" s="32"/>
      <c r="F25" s="32"/>
    </row>
    <row r="26" spans="1:6" ht="13.5" customHeight="1" x14ac:dyDescent="0.25">
      <c r="A26" s="10" t="s">
        <v>35</v>
      </c>
      <c r="B26" s="11" t="s">
        <v>36</v>
      </c>
      <c r="C26" s="32">
        <v>778312.19</v>
      </c>
      <c r="D26" s="32">
        <v>629500</v>
      </c>
      <c r="E26" s="32">
        <v>18728.400000000001</v>
      </c>
      <c r="F26" s="32"/>
    </row>
    <row r="27" spans="1:6" ht="15" customHeight="1" x14ac:dyDescent="0.25">
      <c r="A27" s="23" t="s">
        <v>37</v>
      </c>
      <c r="B27" s="23" t="s">
        <v>38</v>
      </c>
      <c r="C27" s="44">
        <f>C28+C29</f>
        <v>38437.980000000003</v>
      </c>
      <c r="D27" s="44">
        <f>D28+D29</f>
        <v>41900</v>
      </c>
      <c r="E27" s="44">
        <f>E28+E29</f>
        <v>0</v>
      </c>
      <c r="F27" s="44">
        <f>F28+F29</f>
        <v>0</v>
      </c>
    </row>
    <row r="28" spans="1:6" ht="12.75" customHeight="1" x14ac:dyDescent="0.25">
      <c r="A28" s="10" t="s">
        <v>39</v>
      </c>
      <c r="B28" s="11" t="s">
        <v>40</v>
      </c>
      <c r="C28" s="32"/>
      <c r="D28" s="32"/>
      <c r="E28" s="32"/>
      <c r="F28" s="32"/>
    </row>
    <row r="29" spans="1:6" ht="26.25" x14ac:dyDescent="0.25">
      <c r="A29" s="10" t="s">
        <v>41</v>
      </c>
      <c r="B29" s="11" t="s">
        <v>42</v>
      </c>
      <c r="C29" s="32">
        <v>38437.980000000003</v>
      </c>
      <c r="D29" s="32">
        <v>41900</v>
      </c>
      <c r="E29" s="32">
        <v>0</v>
      </c>
      <c r="F29" s="32"/>
    </row>
    <row r="30" spans="1:6" ht="13.5" customHeight="1" x14ac:dyDescent="0.25">
      <c r="A30" s="23" t="s">
        <v>43</v>
      </c>
      <c r="B30" s="23" t="s">
        <v>44</v>
      </c>
      <c r="C30" s="44">
        <f>C31+C32</f>
        <v>201607.04000000001</v>
      </c>
      <c r="D30" s="44">
        <f>D31+D32</f>
        <v>178200</v>
      </c>
      <c r="E30" s="44">
        <f>E31+E32</f>
        <v>0</v>
      </c>
      <c r="F30" s="44">
        <f>F31+F32</f>
        <v>0</v>
      </c>
    </row>
    <row r="31" spans="1:6" ht="11.25" customHeight="1" x14ac:dyDescent="0.25">
      <c r="A31" s="10" t="s">
        <v>45</v>
      </c>
      <c r="B31" s="11" t="s">
        <v>46</v>
      </c>
      <c r="C31" s="32"/>
      <c r="D31" s="32"/>
      <c r="E31" s="32"/>
      <c r="F31" s="32"/>
    </row>
    <row r="32" spans="1:6" ht="23.25" customHeight="1" x14ac:dyDescent="0.25">
      <c r="A32" s="10" t="s">
        <v>47</v>
      </c>
      <c r="B32" s="11" t="s">
        <v>42</v>
      </c>
      <c r="C32" s="32">
        <v>201607.04000000001</v>
      </c>
      <c r="D32" s="32">
        <v>178200</v>
      </c>
      <c r="E32" s="32">
        <v>0</v>
      </c>
      <c r="F32" s="32"/>
    </row>
    <row r="33" spans="1:6" ht="14.25" customHeight="1" x14ac:dyDescent="0.25">
      <c r="A33" s="23" t="s">
        <v>48</v>
      </c>
      <c r="B33" s="23" t="s">
        <v>49</v>
      </c>
      <c r="C33" s="44">
        <f>C34+C35</f>
        <v>0</v>
      </c>
      <c r="D33" s="44">
        <f>D34+D35</f>
        <v>0</v>
      </c>
      <c r="E33" s="44">
        <f>E34+E35</f>
        <v>0</v>
      </c>
      <c r="F33" s="44">
        <f>F34+F35</f>
        <v>0</v>
      </c>
    </row>
    <row r="34" spans="1:6" ht="15" customHeight="1" x14ac:dyDescent="0.25">
      <c r="A34" s="10" t="s">
        <v>50</v>
      </c>
      <c r="B34" s="11" t="s">
        <v>51</v>
      </c>
      <c r="C34" s="32"/>
      <c r="D34" s="32"/>
      <c r="E34" s="32"/>
      <c r="F34" s="32"/>
    </row>
    <row r="35" spans="1:6" ht="25.5" customHeight="1" x14ac:dyDescent="0.25">
      <c r="A35" s="10" t="s">
        <v>52</v>
      </c>
      <c r="B35" s="11" t="s">
        <v>42</v>
      </c>
      <c r="C35" s="32"/>
      <c r="D35" s="32"/>
      <c r="E35" s="32"/>
      <c r="F35" s="32"/>
    </row>
    <row r="36" spans="1:6" ht="29.25" x14ac:dyDescent="0.25">
      <c r="A36" s="23" t="s">
        <v>53</v>
      </c>
      <c r="B36" s="23" t="s">
        <v>54</v>
      </c>
      <c r="C36" s="44">
        <f>C37+C38</f>
        <v>0</v>
      </c>
      <c r="D36" s="44">
        <f>D37+D38</f>
        <v>0</v>
      </c>
      <c r="E36" s="44">
        <f>E37+E38</f>
        <v>0</v>
      </c>
      <c r="F36" s="44">
        <f>F37+F38</f>
        <v>0</v>
      </c>
    </row>
    <row r="37" spans="1:6" x14ac:dyDescent="0.25">
      <c r="A37" s="10" t="s">
        <v>55</v>
      </c>
      <c r="B37" s="11" t="s">
        <v>56</v>
      </c>
      <c r="C37" s="32"/>
      <c r="D37" s="32"/>
      <c r="E37" s="32"/>
      <c r="F37" s="32"/>
    </row>
    <row r="38" spans="1:6" ht="26.25" x14ac:dyDescent="0.25">
      <c r="A38" s="10" t="s">
        <v>57</v>
      </c>
      <c r="B38" s="11" t="s">
        <v>42</v>
      </c>
      <c r="C38" s="32"/>
      <c r="D38" s="32"/>
      <c r="E38" s="32"/>
      <c r="F38" s="32"/>
    </row>
    <row r="39" spans="1:6" ht="29.25" x14ac:dyDescent="0.25">
      <c r="A39" s="23" t="s">
        <v>58</v>
      </c>
      <c r="B39" s="23" t="s">
        <v>59</v>
      </c>
      <c r="C39" s="44">
        <f>C40+C41</f>
        <v>135476</v>
      </c>
      <c r="D39" s="44">
        <f>D40+D41</f>
        <v>93900</v>
      </c>
      <c r="E39" s="44">
        <f>E40+E41</f>
        <v>0</v>
      </c>
      <c r="F39" s="44">
        <f>F40+F41</f>
        <v>0</v>
      </c>
    </row>
    <row r="40" spans="1:6" x14ac:dyDescent="0.25">
      <c r="A40" s="10" t="s">
        <v>60</v>
      </c>
      <c r="B40" s="11" t="s">
        <v>61</v>
      </c>
      <c r="C40" s="32"/>
      <c r="D40" s="32"/>
      <c r="E40" s="32"/>
      <c r="F40" s="32"/>
    </row>
    <row r="41" spans="1:6" ht="26.25" x14ac:dyDescent="0.25">
      <c r="A41" s="10" t="s">
        <v>62</v>
      </c>
      <c r="B41" s="11" t="s">
        <v>42</v>
      </c>
      <c r="C41" s="32">
        <v>135476</v>
      </c>
      <c r="D41" s="32">
        <v>93900</v>
      </c>
      <c r="E41" s="32">
        <v>0</v>
      </c>
      <c r="F41" s="32"/>
    </row>
    <row r="42" spans="1:6" ht="29.25" x14ac:dyDescent="0.25">
      <c r="A42" s="23" t="s">
        <v>63</v>
      </c>
      <c r="B42" s="23" t="s">
        <v>64</v>
      </c>
      <c r="C42" s="44">
        <f>C44</f>
        <v>0</v>
      </c>
      <c r="D42" s="44">
        <f>D44</f>
        <v>0</v>
      </c>
      <c r="E42" s="44">
        <f>E44</f>
        <v>0</v>
      </c>
      <c r="F42" s="44">
        <f>F44</f>
        <v>0</v>
      </c>
    </row>
    <row r="43" spans="1:6" x14ac:dyDescent="0.25">
      <c r="A43" s="16" t="s">
        <v>65</v>
      </c>
      <c r="B43" s="17" t="s">
        <v>66</v>
      </c>
      <c r="C43" s="33"/>
      <c r="D43" s="33"/>
      <c r="E43" s="33"/>
      <c r="F43" s="33"/>
    </row>
    <row r="44" spans="1:6" ht="26.25" x14ac:dyDescent="0.25">
      <c r="A44" s="16" t="s">
        <v>67</v>
      </c>
      <c r="B44" s="17" t="s">
        <v>42</v>
      </c>
      <c r="C44" s="32"/>
      <c r="D44" s="33"/>
      <c r="E44" s="32"/>
      <c r="F44" s="33"/>
    </row>
    <row r="45" spans="1:6" ht="26.25" x14ac:dyDescent="0.25">
      <c r="A45" s="11" t="s">
        <v>68</v>
      </c>
      <c r="B45" s="11" t="s">
        <v>69</v>
      </c>
      <c r="C45" s="34"/>
      <c r="D45" s="34"/>
      <c r="E45" s="34"/>
      <c r="F45" s="34"/>
    </row>
    <row r="46" spans="1:6" ht="26.25" x14ac:dyDescent="0.25">
      <c r="A46" s="7" t="s">
        <v>70</v>
      </c>
      <c r="B46" s="8" t="s">
        <v>71</v>
      </c>
      <c r="C46" s="43">
        <f>C47+C50+C53+C56</f>
        <v>2389.91</v>
      </c>
      <c r="D46" s="43">
        <f>D47+D50+D53+D56</f>
        <v>0</v>
      </c>
      <c r="E46" s="43">
        <f>E47+E50+E53+E56</f>
        <v>0</v>
      </c>
      <c r="F46" s="43">
        <f>F47+F50+F53+F56</f>
        <v>0</v>
      </c>
    </row>
    <row r="47" spans="1:6" x14ac:dyDescent="0.25">
      <c r="A47" s="11" t="s">
        <v>72</v>
      </c>
      <c r="B47" s="11" t="s">
        <v>73</v>
      </c>
      <c r="C47" s="34"/>
      <c r="D47" s="34"/>
      <c r="E47" s="34"/>
      <c r="F47" s="34"/>
    </row>
    <row r="48" spans="1:6" x14ac:dyDescent="0.25">
      <c r="A48" s="10" t="s">
        <v>74</v>
      </c>
      <c r="B48" s="11" t="s">
        <v>75</v>
      </c>
      <c r="C48" s="32"/>
      <c r="D48" s="32"/>
      <c r="E48" s="32"/>
      <c r="F48" s="32"/>
    </row>
    <row r="49" spans="1:6" ht="26.25" x14ac:dyDescent="0.25">
      <c r="A49" s="10" t="s">
        <v>76</v>
      </c>
      <c r="B49" s="11" t="s">
        <v>42</v>
      </c>
      <c r="C49" s="32"/>
      <c r="D49" s="32"/>
      <c r="E49" s="32"/>
      <c r="F49" s="32"/>
    </row>
    <row r="50" spans="1:6" ht="26.25" customHeight="1" x14ac:dyDescent="0.25">
      <c r="A50" s="11" t="s">
        <v>77</v>
      </c>
      <c r="B50" s="11" t="s">
        <v>78</v>
      </c>
      <c r="C50" s="34"/>
      <c r="D50" s="34"/>
      <c r="E50" s="34"/>
      <c r="F50" s="34"/>
    </row>
    <row r="51" spans="1:6" x14ac:dyDescent="0.25">
      <c r="A51" s="10" t="s">
        <v>79</v>
      </c>
      <c r="B51" s="11" t="s">
        <v>80</v>
      </c>
      <c r="C51" s="32"/>
      <c r="D51" s="32"/>
      <c r="E51" s="32"/>
      <c r="F51" s="32"/>
    </row>
    <row r="52" spans="1:6" ht="26.25" x14ac:dyDescent="0.25">
      <c r="A52" s="10" t="s">
        <v>81</v>
      </c>
      <c r="B52" s="11" t="s">
        <v>42</v>
      </c>
      <c r="C52" s="32"/>
      <c r="D52" s="32"/>
      <c r="E52" s="32"/>
      <c r="F52" s="32"/>
    </row>
    <row r="53" spans="1:6" ht="29.25" customHeight="1" x14ac:dyDescent="0.25">
      <c r="A53" s="23" t="s">
        <v>82</v>
      </c>
      <c r="B53" s="23" t="s">
        <v>83</v>
      </c>
      <c r="C53" s="44">
        <f>C54+C55</f>
        <v>0</v>
      </c>
      <c r="D53" s="44">
        <f>D54+D55</f>
        <v>0</v>
      </c>
      <c r="E53" s="44">
        <f>E54+E55</f>
        <v>0</v>
      </c>
      <c r="F53" s="44">
        <f>F54+F55</f>
        <v>0</v>
      </c>
    </row>
    <row r="54" spans="1:6" x14ac:dyDescent="0.25">
      <c r="A54" s="10" t="s">
        <v>84</v>
      </c>
      <c r="B54" s="11" t="s">
        <v>85</v>
      </c>
      <c r="C54" s="32"/>
      <c r="D54" s="32"/>
      <c r="E54" s="32"/>
      <c r="F54" s="32"/>
    </row>
    <row r="55" spans="1:6" ht="26.25" x14ac:dyDescent="0.25">
      <c r="A55" s="10" t="s">
        <v>86</v>
      </c>
      <c r="B55" s="11" t="s">
        <v>42</v>
      </c>
      <c r="C55" s="32"/>
      <c r="D55" s="32"/>
      <c r="E55" s="32"/>
      <c r="F55" s="32"/>
    </row>
    <row r="56" spans="1:6" x14ac:dyDescent="0.25">
      <c r="A56" s="23" t="s">
        <v>87</v>
      </c>
      <c r="B56" s="23" t="s">
        <v>88</v>
      </c>
      <c r="C56" s="44">
        <f>C57+C58</f>
        <v>2389.91</v>
      </c>
      <c r="D56" s="44">
        <f>D57+D58</f>
        <v>0</v>
      </c>
      <c r="E56" s="44">
        <f>E57+E58</f>
        <v>0</v>
      </c>
      <c r="F56" s="44">
        <f>F57+F58</f>
        <v>0</v>
      </c>
    </row>
    <row r="57" spans="1:6" ht="12.75" customHeight="1" x14ac:dyDescent="0.25">
      <c r="A57" s="10" t="s">
        <v>89</v>
      </c>
      <c r="B57" s="11" t="s">
        <v>90</v>
      </c>
      <c r="C57" s="32"/>
      <c r="D57" s="32"/>
      <c r="E57" s="32"/>
      <c r="F57" s="32"/>
    </row>
    <row r="58" spans="1:6" ht="27" customHeight="1" x14ac:dyDescent="0.25">
      <c r="A58" s="10" t="s">
        <v>91</v>
      </c>
      <c r="B58" s="11" t="s">
        <v>42</v>
      </c>
      <c r="C58" s="32">
        <v>2389.91</v>
      </c>
      <c r="D58" s="32">
        <v>0</v>
      </c>
      <c r="E58" s="32">
        <v>0</v>
      </c>
      <c r="F58" s="32"/>
    </row>
    <row r="59" spans="1:6" ht="57.75" x14ac:dyDescent="0.25">
      <c r="A59" s="26" t="s">
        <v>92</v>
      </c>
      <c r="B59" s="25" t="s">
        <v>93</v>
      </c>
      <c r="C59" s="43">
        <f>C63+C60+C69</f>
        <v>133340</v>
      </c>
      <c r="D59" s="43">
        <f>D63+D60+D69</f>
        <v>0</v>
      </c>
      <c r="E59" s="43">
        <f>E63+E60+E69</f>
        <v>0</v>
      </c>
      <c r="F59" s="43">
        <f>F63+F60</f>
        <v>0</v>
      </c>
    </row>
    <row r="60" spans="1:6" x14ac:dyDescent="0.25">
      <c r="A60" s="10" t="s">
        <v>94</v>
      </c>
      <c r="B60" s="11" t="s">
        <v>95</v>
      </c>
      <c r="C60" s="32"/>
      <c r="D60" s="32"/>
      <c r="E60" s="32"/>
      <c r="F60" s="32"/>
    </row>
    <row r="61" spans="1:6" x14ac:dyDescent="0.25">
      <c r="A61" s="10" t="s">
        <v>96</v>
      </c>
      <c r="B61" s="11" t="s">
        <v>97</v>
      </c>
      <c r="C61" s="32"/>
      <c r="D61" s="32"/>
      <c r="E61" s="32"/>
      <c r="F61" s="32"/>
    </row>
    <row r="62" spans="1:6" ht="26.25" x14ac:dyDescent="0.25">
      <c r="A62" s="10" t="s">
        <v>98</v>
      </c>
      <c r="B62" s="11" t="s">
        <v>42</v>
      </c>
      <c r="C62" s="32"/>
      <c r="D62" s="32"/>
      <c r="E62" s="32"/>
      <c r="F62" s="32"/>
    </row>
    <row r="63" spans="1:6" ht="29.25" x14ac:dyDescent="0.25">
      <c r="A63" s="23" t="s">
        <v>99</v>
      </c>
      <c r="B63" s="23" t="s">
        <v>100</v>
      </c>
      <c r="C63" s="45">
        <f>C64+C65</f>
        <v>133340</v>
      </c>
      <c r="D63" s="44">
        <f>D64+D65</f>
        <v>0</v>
      </c>
      <c r="E63" s="45">
        <f>E64+E65</f>
        <v>0</v>
      </c>
      <c r="F63" s="44">
        <f>F64+F65</f>
        <v>0</v>
      </c>
    </row>
    <row r="64" spans="1:6" x14ac:dyDescent="0.25">
      <c r="A64" s="10" t="s">
        <v>101</v>
      </c>
      <c r="B64" s="11" t="s">
        <v>102</v>
      </c>
      <c r="C64" s="32"/>
      <c r="D64" s="32"/>
      <c r="E64" s="32"/>
      <c r="F64" s="32"/>
    </row>
    <row r="65" spans="1:6" ht="26.25" x14ac:dyDescent="0.25">
      <c r="A65" s="10" t="s">
        <v>103</v>
      </c>
      <c r="B65" s="11" t="s">
        <v>42</v>
      </c>
      <c r="C65" s="32">
        <v>133340</v>
      </c>
      <c r="D65" s="32">
        <v>0</v>
      </c>
      <c r="E65" s="32">
        <v>0</v>
      </c>
      <c r="F65" s="32"/>
    </row>
    <row r="66" spans="1:6" x14ac:dyDescent="0.25">
      <c r="A66" s="10" t="s">
        <v>104</v>
      </c>
      <c r="B66" s="11" t="s">
        <v>105</v>
      </c>
      <c r="C66" s="32"/>
      <c r="D66" s="32"/>
      <c r="E66" s="32"/>
      <c r="F66" s="32"/>
    </row>
    <row r="67" spans="1:6" x14ac:dyDescent="0.25">
      <c r="A67" s="10" t="s">
        <v>106</v>
      </c>
      <c r="B67" s="11" t="s">
        <v>107</v>
      </c>
      <c r="C67" s="32"/>
      <c r="D67" s="32"/>
      <c r="E67" s="32"/>
      <c r="F67" s="32"/>
    </row>
    <row r="68" spans="1:6" ht="26.25" x14ac:dyDescent="0.25">
      <c r="A68" s="10" t="s">
        <v>108</v>
      </c>
      <c r="B68" s="11" t="s">
        <v>42</v>
      </c>
      <c r="C68" s="32"/>
      <c r="D68" s="32"/>
      <c r="E68" s="32"/>
      <c r="F68" s="32"/>
    </row>
    <row r="69" spans="1:6" ht="39" x14ac:dyDescent="0.25">
      <c r="A69" s="10" t="s">
        <v>109</v>
      </c>
      <c r="B69" s="11" t="s">
        <v>110</v>
      </c>
      <c r="C69" s="32"/>
      <c r="D69" s="32"/>
      <c r="E69" s="32"/>
      <c r="F69" s="32"/>
    </row>
    <row r="70" spans="1:6" ht="39" x14ac:dyDescent="0.25">
      <c r="A70" s="10" t="s">
        <v>111</v>
      </c>
      <c r="B70" s="11" t="s">
        <v>112</v>
      </c>
      <c r="C70" s="32"/>
      <c r="D70" s="32"/>
      <c r="E70" s="32"/>
      <c r="F70" s="32"/>
    </row>
    <row r="71" spans="1:6" ht="26.25" x14ac:dyDescent="0.25">
      <c r="A71" s="10" t="s">
        <v>113</v>
      </c>
      <c r="B71" s="11" t="s">
        <v>42</v>
      </c>
      <c r="C71" s="32"/>
      <c r="D71" s="32"/>
      <c r="E71" s="32"/>
      <c r="F71" s="32"/>
    </row>
    <row r="72" spans="1:6" ht="29.25" x14ac:dyDescent="0.25">
      <c r="A72" s="26" t="s">
        <v>114</v>
      </c>
      <c r="B72" s="25" t="s">
        <v>115</v>
      </c>
      <c r="C72" s="43">
        <f>C73+C80+C87+C96+C91</f>
        <v>533656.79</v>
      </c>
      <c r="D72" s="43">
        <f>D73+D80+D87+D96+D91</f>
        <v>252300</v>
      </c>
      <c r="E72" s="43">
        <f>E73+E80+E87+E96+E91</f>
        <v>22413</v>
      </c>
      <c r="F72" s="43">
        <f>F73+F80+F87+F96</f>
        <v>0</v>
      </c>
    </row>
    <row r="73" spans="1:6" x14ac:dyDescent="0.25">
      <c r="A73" s="23" t="s">
        <v>116</v>
      </c>
      <c r="B73" s="23" t="s">
        <v>117</v>
      </c>
      <c r="C73" s="44">
        <f>C74+C75</f>
        <v>0</v>
      </c>
      <c r="D73" s="44">
        <f>D74+D75</f>
        <v>0</v>
      </c>
      <c r="E73" s="44">
        <f>E74+E75</f>
        <v>0</v>
      </c>
      <c r="F73" s="44">
        <f>F74+F75</f>
        <v>0</v>
      </c>
    </row>
    <row r="74" spans="1:6" x14ac:dyDescent="0.25">
      <c r="A74" s="10" t="s">
        <v>118</v>
      </c>
      <c r="B74" s="11" t="s">
        <v>119</v>
      </c>
      <c r="C74" s="32"/>
      <c r="D74" s="32"/>
      <c r="E74" s="32"/>
      <c r="F74" s="32"/>
    </row>
    <row r="75" spans="1:6" ht="26.25" x14ac:dyDescent="0.25">
      <c r="A75" s="10" t="s">
        <v>120</v>
      </c>
      <c r="B75" s="11" t="s">
        <v>42</v>
      </c>
      <c r="C75" s="32">
        <v>0</v>
      </c>
      <c r="D75" s="32"/>
      <c r="E75" s="32"/>
      <c r="F75" s="32"/>
    </row>
    <row r="76" spans="1:6" ht="27" customHeight="1" x14ac:dyDescent="0.25">
      <c r="A76" s="10" t="s">
        <v>121</v>
      </c>
      <c r="B76" s="18" t="s">
        <v>122</v>
      </c>
      <c r="C76" s="35"/>
      <c r="D76" s="35"/>
      <c r="E76" s="35"/>
      <c r="F76" s="35"/>
    </row>
    <row r="77" spans="1:6" ht="26.25" x14ac:dyDescent="0.25">
      <c r="A77" s="10" t="s">
        <v>123</v>
      </c>
      <c r="B77" s="11" t="s">
        <v>124</v>
      </c>
      <c r="C77" s="32"/>
      <c r="D77" s="32"/>
      <c r="E77" s="32"/>
      <c r="F77" s="32"/>
    </row>
    <row r="78" spans="1:6" ht="26.25" x14ac:dyDescent="0.25">
      <c r="A78" s="10" t="s">
        <v>125</v>
      </c>
      <c r="B78" s="11" t="s">
        <v>42</v>
      </c>
      <c r="C78" s="32"/>
      <c r="D78" s="32"/>
      <c r="E78" s="32"/>
      <c r="F78" s="32"/>
    </row>
    <row r="79" spans="1:6" x14ac:dyDescent="0.25">
      <c r="A79" s="10" t="s">
        <v>126</v>
      </c>
      <c r="B79" s="18" t="s">
        <v>127</v>
      </c>
      <c r="C79" s="35"/>
      <c r="D79" s="35"/>
      <c r="E79" s="35"/>
      <c r="F79" s="35"/>
    </row>
    <row r="80" spans="1:6" ht="18" customHeight="1" x14ac:dyDescent="0.25">
      <c r="A80" s="27" t="s">
        <v>128</v>
      </c>
      <c r="B80" s="23" t="s">
        <v>129</v>
      </c>
      <c r="C80" s="44">
        <f>C81+C82</f>
        <v>53996.160000000003</v>
      </c>
      <c r="D80" s="44">
        <f>D81+D82</f>
        <v>45700</v>
      </c>
      <c r="E80" s="44">
        <f>E81+E82</f>
        <v>22413</v>
      </c>
      <c r="F80" s="44">
        <f>F81+F82</f>
        <v>0</v>
      </c>
    </row>
    <row r="81" spans="1:6" x14ac:dyDescent="0.25">
      <c r="A81" s="10" t="s">
        <v>130</v>
      </c>
      <c r="B81" s="11" t="s">
        <v>131</v>
      </c>
      <c r="C81" s="32"/>
      <c r="D81" s="36"/>
      <c r="E81" s="32"/>
      <c r="F81" s="32"/>
    </row>
    <row r="82" spans="1:6" ht="26.25" x14ac:dyDescent="0.25">
      <c r="A82" s="10" t="s">
        <v>132</v>
      </c>
      <c r="B82" s="11" t="s">
        <v>42</v>
      </c>
      <c r="C82" s="32">
        <v>53996.160000000003</v>
      </c>
      <c r="D82" s="32">
        <v>45700</v>
      </c>
      <c r="E82" s="32">
        <v>22413</v>
      </c>
      <c r="F82" s="32"/>
    </row>
    <row r="83" spans="1:6" x14ac:dyDescent="0.25">
      <c r="A83" s="10" t="s">
        <v>133</v>
      </c>
      <c r="B83" s="11" t="s">
        <v>134</v>
      </c>
      <c r="C83" s="32"/>
      <c r="D83" s="32"/>
      <c r="E83" s="32"/>
      <c r="F83" s="32"/>
    </row>
    <row r="84" spans="1:6" ht="26.25" x14ac:dyDescent="0.25">
      <c r="A84" s="10" t="s">
        <v>135</v>
      </c>
      <c r="B84" s="18" t="s">
        <v>136</v>
      </c>
      <c r="C84" s="35"/>
      <c r="D84" s="35"/>
      <c r="E84" s="35"/>
      <c r="F84" s="35"/>
    </row>
    <row r="85" spans="1:6" x14ac:dyDescent="0.25">
      <c r="A85" s="10" t="s">
        <v>137</v>
      </c>
      <c r="B85" s="11" t="s">
        <v>138</v>
      </c>
      <c r="C85" s="32"/>
      <c r="D85" s="32"/>
      <c r="E85" s="32"/>
      <c r="F85" s="32"/>
    </row>
    <row r="86" spans="1:6" ht="26.25" x14ac:dyDescent="0.25">
      <c r="A86" s="10" t="s">
        <v>139</v>
      </c>
      <c r="B86" s="11" t="s">
        <v>42</v>
      </c>
      <c r="C86" s="32"/>
      <c r="D86" s="32"/>
      <c r="E86" s="32"/>
      <c r="F86" s="32"/>
    </row>
    <row r="87" spans="1:6" ht="29.25" x14ac:dyDescent="0.25">
      <c r="A87" s="28" t="s">
        <v>140</v>
      </c>
      <c r="B87" s="23" t="s">
        <v>141</v>
      </c>
      <c r="C87" s="44">
        <f>C88+C89</f>
        <v>0</v>
      </c>
      <c r="D87" s="44">
        <f>D88+D89</f>
        <v>0</v>
      </c>
      <c r="E87" s="44">
        <f>E88+E89</f>
        <v>0</v>
      </c>
      <c r="F87" s="44">
        <f>F88+F89</f>
        <v>0</v>
      </c>
    </row>
    <row r="88" spans="1:6" x14ac:dyDescent="0.25">
      <c r="A88" s="10" t="s">
        <v>142</v>
      </c>
      <c r="B88" s="11" t="s">
        <v>143</v>
      </c>
      <c r="C88" s="32"/>
      <c r="D88" s="32"/>
      <c r="E88" s="32"/>
      <c r="F88" s="32"/>
    </row>
    <row r="89" spans="1:6" ht="26.25" x14ac:dyDescent="0.25">
      <c r="A89" s="10" t="s">
        <v>144</v>
      </c>
      <c r="B89" s="11" t="s">
        <v>145</v>
      </c>
      <c r="C89" s="32"/>
      <c r="D89" s="32"/>
      <c r="E89" s="32"/>
      <c r="F89" s="32"/>
    </row>
    <row r="90" spans="1:6" ht="26.25" x14ac:dyDescent="0.25">
      <c r="A90" s="10" t="s">
        <v>146</v>
      </c>
      <c r="B90" s="11" t="s">
        <v>147</v>
      </c>
      <c r="C90" s="32"/>
      <c r="D90" s="32"/>
      <c r="E90" s="32"/>
      <c r="F90" s="32"/>
    </row>
    <row r="91" spans="1:6" x14ac:dyDescent="0.25">
      <c r="A91" s="10" t="s">
        <v>148</v>
      </c>
      <c r="B91" s="11" t="s">
        <v>149</v>
      </c>
      <c r="C91" s="32"/>
      <c r="D91" s="32"/>
      <c r="E91" s="32"/>
      <c r="F91" s="32"/>
    </row>
    <row r="92" spans="1:6" x14ac:dyDescent="0.25">
      <c r="A92" s="10" t="s">
        <v>150</v>
      </c>
      <c r="B92" s="18" t="s">
        <v>151</v>
      </c>
      <c r="C92" s="35"/>
      <c r="D92" s="35"/>
      <c r="E92" s="35"/>
      <c r="F92" s="35"/>
    </row>
    <row r="93" spans="1:6" ht="26.25" x14ac:dyDescent="0.25">
      <c r="A93" s="10" t="s">
        <v>152</v>
      </c>
      <c r="B93" s="18" t="s">
        <v>153</v>
      </c>
      <c r="C93" s="35"/>
      <c r="D93" s="35"/>
      <c r="E93" s="35"/>
      <c r="F93" s="35"/>
    </row>
    <row r="94" spans="1:6" x14ac:dyDescent="0.25">
      <c r="A94" s="10" t="s">
        <v>154</v>
      </c>
      <c r="B94" s="11" t="s">
        <v>155</v>
      </c>
      <c r="C94" s="32"/>
      <c r="D94" s="32"/>
      <c r="E94" s="32"/>
      <c r="F94" s="32"/>
    </row>
    <row r="95" spans="1:6" ht="77.25" x14ac:dyDescent="0.25">
      <c r="A95" s="10" t="s">
        <v>156</v>
      </c>
      <c r="B95" s="18" t="s">
        <v>157</v>
      </c>
      <c r="C95" s="35"/>
      <c r="D95" s="35"/>
      <c r="E95" s="35"/>
      <c r="F95" s="35"/>
    </row>
    <row r="96" spans="1:6" ht="12.75" customHeight="1" x14ac:dyDescent="0.25">
      <c r="A96" s="15" t="s">
        <v>158</v>
      </c>
      <c r="B96" s="23" t="s">
        <v>159</v>
      </c>
      <c r="C96" s="44">
        <f>C97+C98+C99+C100+C101+C102+C103+C104+C105+C106+C107+C108+C109+C110+C111+C112+C113+C114+C115+C116+C117+C118+C119+C120+C121+C122+C123+C124+C125+C126+C127+C128+C129</f>
        <v>479660.63</v>
      </c>
      <c r="D96" s="44">
        <f>D97+D98+D99+D100+D101+D102+D103+D104+D105+D106+D107+D108+D109+D110+D111+D112+D113+D114+D115+D116+D117+D118+D119+D128+D129</f>
        <v>206600</v>
      </c>
      <c r="E96" s="44">
        <f>E97+E98+E99+E100+E101+E102+E103+E104+E105+E106+E107+E108+E109+E110+E111+E112+E113+E114+E115+E116+E117+E118+E119+E120+E121+E122+E123+E124+E125+E126+E127+E128+E129</f>
        <v>0</v>
      </c>
      <c r="F96" s="44">
        <f>F97+F98+F99+F100+F101+F102+F103+F104+F105+F106+F107+F108+F109+F110+F111+F112+F113+F114+F115+F116+F117+F118+F119+F120+F121+F122+F123+F124+F125+F126+F127+F128+F129</f>
        <v>0</v>
      </c>
    </row>
    <row r="97" spans="1:6" ht="26.25" customHeight="1" x14ac:dyDescent="0.25">
      <c r="A97" s="10" t="s">
        <v>160</v>
      </c>
      <c r="B97" s="11" t="s">
        <v>161</v>
      </c>
      <c r="C97" s="32"/>
      <c r="D97" s="32"/>
      <c r="E97" s="32"/>
      <c r="F97" s="32"/>
    </row>
    <row r="98" spans="1:6" ht="90" x14ac:dyDescent="0.25">
      <c r="A98" s="10" t="s">
        <v>162</v>
      </c>
      <c r="B98" s="11" t="s">
        <v>163</v>
      </c>
      <c r="C98" s="32"/>
      <c r="D98" s="32"/>
      <c r="E98" s="32"/>
      <c r="F98" s="32"/>
    </row>
    <row r="99" spans="1:6" ht="13.5" customHeight="1" x14ac:dyDescent="0.25">
      <c r="A99" s="10" t="s">
        <v>164</v>
      </c>
      <c r="B99" s="11" t="s">
        <v>165</v>
      </c>
      <c r="C99" s="32">
        <v>0</v>
      </c>
      <c r="D99" s="32">
        <v>0</v>
      </c>
      <c r="E99" s="32">
        <v>0</v>
      </c>
      <c r="F99" s="32"/>
    </row>
    <row r="100" spans="1:6" ht="14.25" customHeight="1" x14ac:dyDescent="0.25">
      <c r="A100" s="10" t="s">
        <v>166</v>
      </c>
      <c r="B100" s="11" t="s">
        <v>167</v>
      </c>
      <c r="C100" s="32"/>
      <c r="D100" s="32"/>
      <c r="E100" s="32"/>
      <c r="F100" s="32"/>
    </row>
    <row r="101" spans="1:6" ht="39" x14ac:dyDescent="0.25">
      <c r="A101" s="10" t="s">
        <v>168</v>
      </c>
      <c r="B101" s="11" t="s">
        <v>169</v>
      </c>
      <c r="C101" s="32"/>
      <c r="D101" s="32"/>
      <c r="E101" s="32"/>
      <c r="F101" s="32"/>
    </row>
    <row r="102" spans="1:6" ht="13.5" customHeight="1" x14ac:dyDescent="0.25">
      <c r="A102" s="10" t="s">
        <v>170</v>
      </c>
      <c r="B102" s="11" t="s">
        <v>171</v>
      </c>
      <c r="C102" s="32">
        <v>0</v>
      </c>
      <c r="D102" s="32">
        <v>0</v>
      </c>
      <c r="E102" s="32">
        <v>0</v>
      </c>
      <c r="F102" s="32"/>
    </row>
    <row r="103" spans="1:6" ht="26.25" x14ac:dyDescent="0.25">
      <c r="A103" s="10" t="s">
        <v>172</v>
      </c>
      <c r="B103" s="11" t="s">
        <v>173</v>
      </c>
      <c r="C103" s="32"/>
      <c r="D103" s="32"/>
      <c r="E103" s="32"/>
      <c r="F103" s="32"/>
    </row>
    <row r="104" spans="1:6" ht="25.5" customHeight="1" x14ac:dyDescent="0.25">
      <c r="A104" s="10" t="s">
        <v>174</v>
      </c>
      <c r="B104" s="11" t="s">
        <v>175</v>
      </c>
      <c r="C104" s="32"/>
      <c r="D104" s="32"/>
      <c r="E104" s="32"/>
      <c r="F104" s="32"/>
    </row>
    <row r="105" spans="1:6" ht="13.5" customHeight="1" x14ac:dyDescent="0.25">
      <c r="A105" s="10" t="s">
        <v>176</v>
      </c>
      <c r="B105" s="11" t="s">
        <v>177</v>
      </c>
      <c r="C105" s="32"/>
      <c r="D105" s="32"/>
      <c r="E105" s="32"/>
      <c r="F105" s="32"/>
    </row>
    <row r="106" spans="1:6" ht="26.25" x14ac:dyDescent="0.25">
      <c r="A106" s="10" t="s">
        <v>178</v>
      </c>
      <c r="B106" s="11" t="s">
        <v>179</v>
      </c>
      <c r="C106" s="32"/>
      <c r="D106" s="32"/>
      <c r="E106" s="32"/>
      <c r="F106" s="32"/>
    </row>
    <row r="107" spans="1:6" ht="26.25" x14ac:dyDescent="0.25">
      <c r="A107" s="10" t="s">
        <v>180</v>
      </c>
      <c r="B107" s="11" t="s">
        <v>181</v>
      </c>
      <c r="C107" s="32">
        <v>0</v>
      </c>
      <c r="D107" s="32">
        <v>0</v>
      </c>
      <c r="E107" s="32">
        <v>0</v>
      </c>
      <c r="F107" s="32"/>
    </row>
    <row r="108" spans="1:6" ht="26.25" x14ac:dyDescent="0.25">
      <c r="A108" s="10" t="s">
        <v>182</v>
      </c>
      <c r="B108" s="11" t="s">
        <v>183</v>
      </c>
      <c r="C108" s="32"/>
      <c r="D108" s="32"/>
      <c r="E108" s="32"/>
      <c r="F108" s="32"/>
    </row>
    <row r="109" spans="1:6" x14ac:dyDescent="0.25">
      <c r="A109" s="10" t="s">
        <v>184</v>
      </c>
      <c r="B109" s="11" t="s">
        <v>185</v>
      </c>
      <c r="C109" s="32">
        <v>0</v>
      </c>
      <c r="D109" s="32">
        <v>0</v>
      </c>
      <c r="E109" s="32">
        <v>0</v>
      </c>
      <c r="F109" s="32"/>
    </row>
    <row r="110" spans="1:6" ht="26.25" x14ac:dyDescent="0.25">
      <c r="A110" s="10" t="s">
        <v>186</v>
      </c>
      <c r="B110" s="11" t="s">
        <v>187</v>
      </c>
      <c r="C110" s="32">
        <v>0</v>
      </c>
      <c r="D110" s="32">
        <v>0</v>
      </c>
      <c r="E110" s="32">
        <v>0</v>
      </c>
      <c r="F110" s="32"/>
    </row>
    <row r="111" spans="1:6" ht="26.25" x14ac:dyDescent="0.25">
      <c r="A111" s="10" t="s">
        <v>188</v>
      </c>
      <c r="B111" s="11" t="s">
        <v>189</v>
      </c>
      <c r="C111" s="32">
        <v>0</v>
      </c>
      <c r="D111" s="32">
        <v>0</v>
      </c>
      <c r="E111" s="32">
        <v>0</v>
      </c>
      <c r="F111" s="32"/>
    </row>
    <row r="112" spans="1:6" ht="39" x14ac:dyDescent="0.25">
      <c r="A112" s="10" t="s">
        <v>190</v>
      </c>
      <c r="B112" s="11" t="s">
        <v>191</v>
      </c>
      <c r="C112" s="32"/>
      <c r="D112" s="32"/>
      <c r="E112" s="32"/>
      <c r="F112" s="32"/>
    </row>
    <row r="113" spans="1:6" ht="26.25" x14ac:dyDescent="0.25">
      <c r="A113" s="10" t="s">
        <v>192</v>
      </c>
      <c r="B113" s="11" t="s">
        <v>193</v>
      </c>
      <c r="C113" s="32"/>
      <c r="D113" s="32"/>
      <c r="E113" s="32"/>
      <c r="F113" s="32"/>
    </row>
    <row r="114" spans="1:6" ht="13.5" customHeight="1" x14ac:dyDescent="0.25">
      <c r="A114" s="10" t="s">
        <v>194</v>
      </c>
      <c r="B114" s="11" t="s">
        <v>195</v>
      </c>
      <c r="C114" s="32"/>
      <c r="D114" s="32"/>
      <c r="E114" s="32"/>
      <c r="F114" s="32"/>
    </row>
    <row r="115" spans="1:6" ht="13.5" customHeight="1" x14ac:dyDescent="0.25">
      <c r="A115" s="10" t="s">
        <v>196</v>
      </c>
      <c r="B115" s="11" t="s">
        <v>197</v>
      </c>
      <c r="C115" s="32">
        <v>0</v>
      </c>
      <c r="D115" s="32">
        <v>0</v>
      </c>
      <c r="E115" s="32">
        <v>0</v>
      </c>
      <c r="F115" s="32"/>
    </row>
    <row r="116" spans="1:6" ht="14.25" customHeight="1" x14ac:dyDescent="0.25">
      <c r="A116" s="10" t="s">
        <v>198</v>
      </c>
      <c r="B116" s="11" t="s">
        <v>199</v>
      </c>
      <c r="C116" s="32">
        <v>0</v>
      </c>
      <c r="D116" s="32">
        <v>0</v>
      </c>
      <c r="E116" s="32">
        <v>0</v>
      </c>
      <c r="F116" s="32"/>
    </row>
    <row r="117" spans="1:6" ht="12.75" customHeight="1" x14ac:dyDescent="0.25">
      <c r="A117" s="10" t="s">
        <v>200</v>
      </c>
      <c r="B117" s="11" t="s">
        <v>201</v>
      </c>
      <c r="C117" s="32">
        <v>0</v>
      </c>
      <c r="D117" s="32"/>
      <c r="E117" s="32"/>
      <c r="F117" s="32"/>
    </row>
    <row r="118" spans="1:6" ht="12.75" customHeight="1" x14ac:dyDescent="0.25">
      <c r="A118" s="10" t="s">
        <v>202</v>
      </c>
      <c r="B118" s="11" t="s">
        <v>203</v>
      </c>
      <c r="C118" s="32"/>
      <c r="D118" s="32"/>
      <c r="E118" s="32"/>
      <c r="F118" s="32"/>
    </row>
    <row r="119" spans="1:6" ht="26.25" customHeight="1" x14ac:dyDescent="0.25">
      <c r="A119" s="10" t="s">
        <v>204</v>
      </c>
      <c r="B119" s="11" t="s">
        <v>205</v>
      </c>
      <c r="C119" s="36"/>
      <c r="D119" s="32"/>
      <c r="E119" s="37"/>
      <c r="F119" s="32"/>
    </row>
    <row r="120" spans="1:6" x14ac:dyDescent="0.25">
      <c r="A120" s="10" t="s">
        <v>206</v>
      </c>
      <c r="B120" s="11" t="s">
        <v>207</v>
      </c>
      <c r="C120" s="32">
        <v>0</v>
      </c>
      <c r="D120" s="32"/>
      <c r="E120" s="32"/>
      <c r="F120" s="32"/>
    </row>
    <row r="121" spans="1:6" ht="26.25" x14ac:dyDescent="0.25">
      <c r="A121" s="10" t="s">
        <v>208</v>
      </c>
      <c r="B121" s="11" t="s">
        <v>209</v>
      </c>
      <c r="C121" s="32"/>
      <c r="D121" s="32"/>
      <c r="E121" s="32"/>
      <c r="F121" s="32"/>
    </row>
    <row r="122" spans="1:6" ht="50.25" customHeight="1" x14ac:dyDescent="0.25">
      <c r="A122" s="10" t="s">
        <v>210</v>
      </c>
      <c r="B122" s="11" t="s">
        <v>211</v>
      </c>
      <c r="C122" s="32"/>
      <c r="D122" s="32"/>
      <c r="E122" s="32"/>
      <c r="F122" s="32"/>
    </row>
    <row r="123" spans="1:6" ht="26.25" x14ac:dyDescent="0.25">
      <c r="A123" s="10" t="s">
        <v>212</v>
      </c>
      <c r="B123" s="11" t="s">
        <v>213</v>
      </c>
      <c r="C123" s="32"/>
      <c r="D123" s="32"/>
      <c r="E123" s="32"/>
      <c r="F123" s="32"/>
    </row>
    <row r="124" spans="1:6" ht="104.25" customHeight="1" x14ac:dyDescent="0.25">
      <c r="A124" s="10" t="s">
        <v>214</v>
      </c>
      <c r="B124" s="11" t="s">
        <v>215</v>
      </c>
      <c r="C124" s="32"/>
      <c r="D124" s="32"/>
      <c r="E124" s="32"/>
      <c r="F124" s="32"/>
    </row>
    <row r="125" spans="1:6" ht="39" x14ac:dyDescent="0.25">
      <c r="A125" s="10" t="s">
        <v>216</v>
      </c>
      <c r="B125" s="11" t="s">
        <v>217</v>
      </c>
      <c r="C125" s="32"/>
      <c r="D125" s="32"/>
      <c r="E125" s="32"/>
      <c r="F125" s="32"/>
    </row>
    <row r="126" spans="1:6" ht="26.25" x14ac:dyDescent="0.25">
      <c r="A126" s="10" t="s">
        <v>218</v>
      </c>
      <c r="B126" s="11" t="s">
        <v>219</v>
      </c>
      <c r="C126" s="32"/>
      <c r="D126" s="32"/>
      <c r="E126" s="32"/>
      <c r="F126" s="32"/>
    </row>
    <row r="127" spans="1:6" ht="39" x14ac:dyDescent="0.25">
      <c r="A127" s="10" t="s">
        <v>220</v>
      </c>
      <c r="B127" s="11" t="s">
        <v>221</v>
      </c>
      <c r="C127" s="32"/>
      <c r="D127" s="32"/>
      <c r="E127" s="32"/>
      <c r="F127" s="32"/>
    </row>
    <row r="128" spans="1:6" ht="14.25" customHeight="1" x14ac:dyDescent="0.25">
      <c r="A128" s="10" t="s">
        <v>222</v>
      </c>
      <c r="B128" s="11" t="s">
        <v>223</v>
      </c>
      <c r="C128" s="36"/>
      <c r="D128" s="32"/>
      <c r="E128" s="37"/>
      <c r="F128" s="32"/>
    </row>
    <row r="129" spans="1:6" ht="25.5" customHeight="1" x14ac:dyDescent="0.25">
      <c r="A129" s="19" t="s">
        <v>224</v>
      </c>
      <c r="B129" s="46" t="s">
        <v>42</v>
      </c>
      <c r="C129" s="44">
        <f>C130+C131+C132+C133+C134+C135+C136+C137+C138+C139+C140+C141+C142+C143+C144+C145+C146+C147+C148+C149+C150+C151+C152+C153+C154+C155+C156+C157+C158+C159+C160+C161</f>
        <v>479660.63</v>
      </c>
      <c r="D129" s="44">
        <f>D130+D131+D132+D133+D134+D135+D136+D137+D138+D139+D140+D141+D142+D143+D144+D145+D146+D147+D148+D149+D150+D151+D152+D153+D154+D155+D156+D157+D158+D159+D160+D161</f>
        <v>206600</v>
      </c>
      <c r="E129" s="44">
        <f>E130+E131+E132+E133+E134+E135+E136+E137+E138+E139+E140+E141+E142+E143+E144+E145+E146+E147+E148+E149+E150+E151+E152+E153+E154+E155+E156+E157+E158+E159+E160+E161</f>
        <v>0</v>
      </c>
      <c r="F129" s="44">
        <f>F130+F131+F132+F133+F134+F135+F136+F137+F138+F139+F140+F141+F142+F143+F144+F145+F146+F147+F148+F149+F150+F151+F152+F153+F154+F155+F156+F157+F158+F159+F160+F161</f>
        <v>0</v>
      </c>
    </row>
    <row r="130" spans="1:6" ht="26.25" x14ac:dyDescent="0.25">
      <c r="A130" s="10" t="s">
        <v>160</v>
      </c>
      <c r="B130" s="11" t="s">
        <v>161</v>
      </c>
      <c r="C130" s="37"/>
      <c r="D130" s="37"/>
      <c r="E130" s="37"/>
      <c r="F130" s="37"/>
    </row>
    <row r="131" spans="1:6" ht="90" x14ac:dyDescent="0.25">
      <c r="A131" s="10" t="s">
        <v>162</v>
      </c>
      <c r="B131" s="11" t="s">
        <v>163</v>
      </c>
      <c r="C131" s="32"/>
      <c r="D131" s="32"/>
      <c r="E131" s="32"/>
      <c r="F131" s="32"/>
    </row>
    <row r="132" spans="1:6" x14ac:dyDescent="0.25">
      <c r="A132" s="10" t="s">
        <v>164</v>
      </c>
      <c r="B132" s="11" t="s">
        <v>165</v>
      </c>
      <c r="C132" s="32">
        <v>195221.24</v>
      </c>
      <c r="D132" s="32">
        <v>108500</v>
      </c>
      <c r="E132" s="32"/>
      <c r="F132" s="32"/>
    </row>
    <row r="133" spans="1:6" x14ac:dyDescent="0.25">
      <c r="A133" s="10" t="s">
        <v>166</v>
      </c>
      <c r="B133" s="11" t="s">
        <v>167</v>
      </c>
      <c r="C133" s="32"/>
      <c r="D133" s="32"/>
      <c r="E133" s="32"/>
      <c r="F133" s="32"/>
    </row>
    <row r="134" spans="1:6" ht="39" x14ac:dyDescent="0.25">
      <c r="A134" s="10" t="s">
        <v>168</v>
      </c>
      <c r="B134" s="11" t="s">
        <v>169</v>
      </c>
      <c r="C134" s="32"/>
      <c r="D134" s="32"/>
      <c r="E134" s="32"/>
      <c r="F134" s="32"/>
    </row>
    <row r="135" spans="1:6" x14ac:dyDescent="0.25">
      <c r="A135" s="10" t="s">
        <v>170</v>
      </c>
      <c r="B135" s="11" t="s">
        <v>171</v>
      </c>
      <c r="C135" s="32">
        <v>47450</v>
      </c>
      <c r="D135" s="32">
        <v>15000</v>
      </c>
      <c r="E135" s="32"/>
      <c r="F135" s="32"/>
    </row>
    <row r="136" spans="1:6" ht="26.25" x14ac:dyDescent="0.25">
      <c r="A136" s="10" t="s">
        <v>172</v>
      </c>
      <c r="B136" s="11" t="s">
        <v>173</v>
      </c>
      <c r="C136" s="32"/>
      <c r="D136" s="32"/>
      <c r="E136" s="32"/>
      <c r="F136" s="32"/>
    </row>
    <row r="137" spans="1:6" ht="26.25" x14ac:dyDescent="0.25">
      <c r="A137" s="10" t="s">
        <v>174</v>
      </c>
      <c r="B137" s="11" t="s">
        <v>175</v>
      </c>
      <c r="C137" s="32"/>
      <c r="D137" s="32"/>
      <c r="E137" s="32"/>
      <c r="F137" s="32"/>
    </row>
    <row r="138" spans="1:6" x14ac:dyDescent="0.25">
      <c r="A138" s="10" t="s">
        <v>176</v>
      </c>
      <c r="B138" s="11" t="s">
        <v>177</v>
      </c>
      <c r="C138" s="32"/>
      <c r="D138" s="32"/>
      <c r="E138" s="32"/>
      <c r="F138" s="32"/>
    </row>
    <row r="139" spans="1:6" ht="26.25" x14ac:dyDescent="0.25">
      <c r="A139" s="10" t="s">
        <v>178</v>
      </c>
      <c r="B139" s="11" t="s">
        <v>179</v>
      </c>
      <c r="C139" s="32"/>
      <c r="D139" s="32"/>
      <c r="E139" s="32"/>
      <c r="F139" s="32"/>
    </row>
    <row r="140" spans="1:6" ht="26.25" x14ac:dyDescent="0.25">
      <c r="A140" s="10" t="s">
        <v>180</v>
      </c>
      <c r="B140" s="11" t="s">
        <v>181</v>
      </c>
      <c r="C140" s="32">
        <v>7105.06</v>
      </c>
      <c r="D140" s="32">
        <v>10100</v>
      </c>
      <c r="E140" s="32"/>
      <c r="F140" s="32"/>
    </row>
    <row r="141" spans="1:6" ht="26.25" x14ac:dyDescent="0.25">
      <c r="A141" s="10" t="s">
        <v>182</v>
      </c>
      <c r="B141" s="11" t="s">
        <v>183</v>
      </c>
      <c r="C141" s="32"/>
      <c r="D141" s="32"/>
      <c r="E141" s="32"/>
      <c r="F141" s="32"/>
    </row>
    <row r="142" spans="1:6" x14ac:dyDescent="0.25">
      <c r="A142" s="10" t="s">
        <v>184</v>
      </c>
      <c r="B142" s="11" t="s">
        <v>185</v>
      </c>
      <c r="C142" s="32">
        <v>71000</v>
      </c>
      <c r="D142" s="32">
        <v>16000</v>
      </c>
      <c r="E142" s="32"/>
      <c r="F142" s="32"/>
    </row>
    <row r="143" spans="1:6" ht="26.25" x14ac:dyDescent="0.25">
      <c r="A143" s="10" t="s">
        <v>186</v>
      </c>
      <c r="B143" s="11" t="s">
        <v>187</v>
      </c>
      <c r="C143" s="32">
        <v>18376.55</v>
      </c>
      <c r="D143" s="32"/>
      <c r="E143" s="32"/>
      <c r="F143" s="32"/>
    </row>
    <row r="144" spans="1:6" ht="26.25" x14ac:dyDescent="0.25">
      <c r="A144" s="10" t="s">
        <v>188</v>
      </c>
      <c r="B144" s="11" t="s">
        <v>189</v>
      </c>
      <c r="C144" s="32">
        <v>27215.78</v>
      </c>
      <c r="D144" s="32">
        <v>10000</v>
      </c>
      <c r="E144" s="32"/>
      <c r="F144" s="32"/>
    </row>
    <row r="145" spans="1:6" ht="39" x14ac:dyDescent="0.25">
      <c r="A145" s="10" t="s">
        <v>190</v>
      </c>
      <c r="B145" s="11" t="s">
        <v>191</v>
      </c>
      <c r="C145" s="32"/>
      <c r="D145" s="32"/>
      <c r="E145" s="32"/>
      <c r="F145" s="32"/>
    </row>
    <row r="146" spans="1:6" ht="26.25" x14ac:dyDescent="0.25">
      <c r="A146" s="10" t="s">
        <v>192</v>
      </c>
      <c r="B146" s="11" t="s">
        <v>193</v>
      </c>
      <c r="C146" s="32"/>
      <c r="D146" s="32"/>
      <c r="E146" s="32"/>
      <c r="F146" s="32"/>
    </row>
    <row r="147" spans="1:6" x14ac:dyDescent="0.25">
      <c r="A147" s="10" t="s">
        <v>194</v>
      </c>
      <c r="B147" s="11" t="s">
        <v>195</v>
      </c>
      <c r="C147" s="32"/>
      <c r="D147" s="32"/>
      <c r="E147" s="32"/>
      <c r="F147" s="32"/>
    </row>
    <row r="148" spans="1:6" x14ac:dyDescent="0.25">
      <c r="A148" s="10" t="s">
        <v>196</v>
      </c>
      <c r="B148" s="11" t="s">
        <v>197</v>
      </c>
      <c r="C148" s="32">
        <v>15000</v>
      </c>
      <c r="D148" s="32">
        <v>15000</v>
      </c>
      <c r="E148" s="32"/>
      <c r="F148" s="32"/>
    </row>
    <row r="149" spans="1:6" x14ac:dyDescent="0.25">
      <c r="A149" s="10" t="s">
        <v>198</v>
      </c>
      <c r="B149" s="11" t="s">
        <v>199</v>
      </c>
      <c r="C149" s="32">
        <v>62292</v>
      </c>
      <c r="D149" s="32">
        <v>32000</v>
      </c>
      <c r="E149" s="32"/>
      <c r="F149" s="32"/>
    </row>
    <row r="150" spans="1:6" x14ac:dyDescent="0.25">
      <c r="A150" s="10" t="s">
        <v>200</v>
      </c>
      <c r="B150" s="11" t="s">
        <v>201</v>
      </c>
      <c r="C150" s="32">
        <v>36000</v>
      </c>
      <c r="D150" s="32"/>
      <c r="E150" s="32"/>
      <c r="F150" s="32"/>
    </row>
    <row r="151" spans="1:6" x14ac:dyDescent="0.25">
      <c r="A151" s="10" t="s">
        <v>202</v>
      </c>
      <c r="B151" s="11" t="s">
        <v>203</v>
      </c>
      <c r="C151" s="32"/>
      <c r="D151" s="32"/>
      <c r="E151" s="32"/>
      <c r="F151" s="32"/>
    </row>
    <row r="152" spans="1:6" ht="26.25" x14ac:dyDescent="0.25">
      <c r="A152" s="10" t="s">
        <v>204</v>
      </c>
      <c r="B152" s="11" t="s">
        <v>205</v>
      </c>
      <c r="C152" s="32"/>
      <c r="D152" s="32"/>
      <c r="E152" s="32"/>
      <c r="F152" s="32"/>
    </row>
    <row r="153" spans="1:6" x14ac:dyDescent="0.25">
      <c r="A153" s="10" t="s">
        <v>206</v>
      </c>
      <c r="B153" s="11" t="s">
        <v>207</v>
      </c>
      <c r="C153" s="32"/>
      <c r="D153" s="32"/>
      <c r="E153" s="32"/>
      <c r="F153" s="32"/>
    </row>
    <row r="154" spans="1:6" ht="26.25" x14ac:dyDescent="0.25">
      <c r="A154" s="10" t="s">
        <v>208</v>
      </c>
      <c r="B154" s="11" t="s">
        <v>209</v>
      </c>
      <c r="C154" s="32"/>
      <c r="D154" s="32"/>
      <c r="E154" s="32"/>
      <c r="F154" s="32"/>
    </row>
    <row r="155" spans="1:6" ht="51.75" x14ac:dyDescent="0.25">
      <c r="A155" s="10" t="s">
        <v>210</v>
      </c>
      <c r="B155" s="11" t="s">
        <v>211</v>
      </c>
      <c r="C155" s="32"/>
      <c r="D155" s="32"/>
      <c r="E155" s="32"/>
      <c r="F155" s="32"/>
    </row>
    <row r="156" spans="1:6" ht="26.25" x14ac:dyDescent="0.25">
      <c r="A156" s="10" t="s">
        <v>212</v>
      </c>
      <c r="B156" s="11" t="s">
        <v>213</v>
      </c>
      <c r="C156" s="32"/>
      <c r="D156" s="32"/>
      <c r="E156" s="32"/>
      <c r="F156" s="32"/>
    </row>
    <row r="157" spans="1:6" ht="102.75" customHeight="1" x14ac:dyDescent="0.25">
      <c r="A157" s="10" t="s">
        <v>214</v>
      </c>
      <c r="B157" s="11" t="s">
        <v>215</v>
      </c>
      <c r="C157" s="32"/>
      <c r="D157" s="32"/>
      <c r="E157" s="32"/>
      <c r="F157" s="32"/>
    </row>
    <row r="158" spans="1:6" ht="39" x14ac:dyDescent="0.25">
      <c r="A158" s="10" t="s">
        <v>216</v>
      </c>
      <c r="B158" s="11" t="s">
        <v>217</v>
      </c>
      <c r="C158" s="32"/>
      <c r="D158" s="32"/>
      <c r="E158" s="32"/>
      <c r="F158" s="32"/>
    </row>
    <row r="159" spans="1:6" ht="26.25" x14ac:dyDescent="0.25">
      <c r="A159" s="10" t="s">
        <v>218</v>
      </c>
      <c r="B159" s="11" t="s">
        <v>219</v>
      </c>
      <c r="C159" s="32"/>
      <c r="D159" s="32"/>
      <c r="E159" s="32"/>
      <c r="F159" s="32"/>
    </row>
    <row r="160" spans="1:6" ht="39" x14ac:dyDescent="0.25">
      <c r="A160" s="10" t="s">
        <v>220</v>
      </c>
      <c r="B160" s="11" t="s">
        <v>221</v>
      </c>
      <c r="C160" s="32"/>
      <c r="D160" s="32"/>
      <c r="E160" s="32"/>
      <c r="F160" s="32"/>
    </row>
    <row r="161" spans="1:6" x14ac:dyDescent="0.25">
      <c r="A161" s="10" t="s">
        <v>222</v>
      </c>
      <c r="B161" s="11" t="s">
        <v>223</v>
      </c>
      <c r="C161" s="36"/>
      <c r="D161" s="32"/>
      <c r="E161" s="37"/>
      <c r="F161" s="32"/>
    </row>
    <row r="162" spans="1:6" ht="13.5" customHeight="1" x14ac:dyDescent="0.25">
      <c r="A162" s="7" t="s">
        <v>225</v>
      </c>
      <c r="B162" s="8" t="s">
        <v>226</v>
      </c>
      <c r="C162" s="49"/>
      <c r="D162" s="49"/>
      <c r="E162" s="49"/>
      <c r="F162" s="49"/>
    </row>
    <row r="163" spans="1:6" ht="39" customHeight="1" x14ac:dyDescent="0.25">
      <c r="A163" s="10" t="s">
        <v>227</v>
      </c>
      <c r="B163" s="18" t="s">
        <v>228</v>
      </c>
      <c r="C163" s="38"/>
      <c r="D163" s="39"/>
      <c r="E163" s="38"/>
      <c r="F163" s="39"/>
    </row>
    <row r="164" spans="1:6" ht="24.75" customHeight="1" x14ac:dyDescent="0.25">
      <c r="A164" s="10" t="s">
        <v>229</v>
      </c>
      <c r="B164" s="11" t="s">
        <v>230</v>
      </c>
      <c r="C164" s="32"/>
      <c r="D164" s="40"/>
      <c r="E164" s="32"/>
      <c r="F164" s="41"/>
    </row>
    <row r="165" spans="1:6" ht="13.5" customHeight="1" x14ac:dyDescent="0.25">
      <c r="A165" s="10" t="s">
        <v>6</v>
      </c>
      <c r="B165" s="11" t="s">
        <v>13</v>
      </c>
      <c r="C165" s="32"/>
      <c r="D165" s="41"/>
      <c r="E165" s="32"/>
      <c r="F165" s="41"/>
    </row>
    <row r="166" spans="1:6" ht="12.75" customHeight="1" x14ac:dyDescent="0.25">
      <c r="A166" s="10" t="s">
        <v>231</v>
      </c>
      <c r="B166" s="11" t="s">
        <v>232</v>
      </c>
      <c r="C166" s="32"/>
      <c r="D166" s="41"/>
      <c r="E166" s="32"/>
      <c r="F166" s="41"/>
    </row>
    <row r="167" spans="1:6" x14ac:dyDescent="0.25">
      <c r="A167" s="10" t="s">
        <v>233</v>
      </c>
      <c r="B167" s="11" t="s">
        <v>234</v>
      </c>
      <c r="C167" s="32"/>
      <c r="D167" s="41"/>
      <c r="E167" s="32"/>
      <c r="F167" s="41"/>
    </row>
    <row r="168" spans="1:6" x14ac:dyDescent="0.25">
      <c r="A168" s="10" t="s">
        <v>235</v>
      </c>
      <c r="B168" s="11" t="s">
        <v>236</v>
      </c>
      <c r="C168" s="32"/>
      <c r="D168" s="41"/>
      <c r="E168" s="32"/>
      <c r="F168" s="41"/>
    </row>
    <row r="169" spans="1:6" x14ac:dyDescent="0.25">
      <c r="A169" s="19" t="s">
        <v>237</v>
      </c>
      <c r="B169" s="18" t="s">
        <v>238</v>
      </c>
      <c r="C169" s="35"/>
      <c r="D169" s="42"/>
      <c r="E169" s="35"/>
      <c r="F169" s="42"/>
    </row>
    <row r="170" spans="1:6" x14ac:dyDescent="0.25">
      <c r="A170" s="10"/>
      <c r="B170" s="11"/>
      <c r="C170" s="14"/>
      <c r="D170" s="20"/>
      <c r="E170" s="14"/>
      <c r="F170" s="20"/>
    </row>
    <row r="171" spans="1:6" x14ac:dyDescent="0.25">
      <c r="A171" s="56"/>
      <c r="B171" s="56"/>
      <c r="C171" s="56"/>
      <c r="D171" s="56"/>
      <c r="E171" s="56"/>
      <c r="F171" s="56"/>
    </row>
    <row r="172" spans="1:6" x14ac:dyDescent="0.25">
      <c r="A172" s="57"/>
      <c r="B172" s="57"/>
      <c r="C172" s="57"/>
      <c r="D172" s="57"/>
      <c r="E172" s="57"/>
      <c r="F172" s="57"/>
    </row>
    <row r="173" spans="1:6" x14ac:dyDescent="0.25">
      <c r="A173" s="57"/>
      <c r="B173" s="57"/>
      <c r="C173" s="57"/>
      <c r="D173" s="57"/>
      <c r="E173" s="57"/>
      <c r="F173" s="57"/>
    </row>
    <row r="174" spans="1:6" x14ac:dyDescent="0.25">
      <c r="A174" s="21"/>
      <c r="B174" s="22" t="s">
        <v>239</v>
      </c>
      <c r="C174" s="58" t="s">
        <v>243</v>
      </c>
      <c r="D174" s="58"/>
      <c r="E174" s="21"/>
      <c r="F174" s="21"/>
    </row>
    <row r="175" spans="1:6" x14ac:dyDescent="0.25">
      <c r="A175" s="21"/>
      <c r="B175" s="21"/>
      <c r="C175" s="21"/>
      <c r="D175" s="21"/>
      <c r="E175" s="21"/>
      <c r="F175" s="21"/>
    </row>
    <row r="176" spans="1:6" x14ac:dyDescent="0.25">
      <c r="A176" s="21"/>
      <c r="B176" s="21" t="s">
        <v>240</v>
      </c>
      <c r="C176" s="58" t="s">
        <v>244</v>
      </c>
      <c r="D176" s="58"/>
      <c r="E176" s="21"/>
      <c r="F176" s="21"/>
    </row>
    <row r="178" spans="2:4" x14ac:dyDescent="0.25">
      <c r="B178" s="1"/>
      <c r="D178" s="2"/>
    </row>
  </sheetData>
  <mergeCells count="5">
    <mergeCell ref="A4:F4"/>
    <mergeCell ref="A171:F173"/>
    <mergeCell ref="C174:D174"/>
    <mergeCell ref="C176:D176"/>
    <mergeCell ref="A3:C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Страница_1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система</cp:lastModifiedBy>
  <dcterms:created xsi:type="dcterms:W3CDTF">2016-12-05T14:36:50Z</dcterms:created>
  <dcterms:modified xsi:type="dcterms:W3CDTF">2017-03-03T12:24:20Z</dcterms:modified>
</cp:coreProperties>
</file>