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3190" windowHeight="9450" tabRatio="561" firstSheet="1" activeTab="1"/>
  </bookViews>
  <sheets>
    <sheet name="0503710 (Ввод данных)" sheetId="1" r:id="rId1"/>
    <sheet name="0503710 (Печать)" sheetId="2" r:id="rId2"/>
  </sheets>
  <calcPr calcId="152511" fullPrecision="0"/>
</workbook>
</file>

<file path=xl/calcChain.xml><?xml version="1.0" encoding="utf-8"?>
<calcChain xmlns="http://schemas.openxmlformats.org/spreadsheetml/2006/main">
  <c r="P38" i="2" l="1"/>
  <c r="O38" i="2"/>
  <c r="N38" i="2"/>
  <c r="M38" i="2"/>
  <c r="L38" i="2"/>
  <c r="K38" i="2"/>
  <c r="J38" i="2"/>
  <c r="I38" i="2"/>
  <c r="H38" i="2"/>
  <c r="P37" i="2"/>
  <c r="O37" i="2"/>
  <c r="N37" i="2"/>
  <c r="M37" i="2"/>
  <c r="L37" i="2"/>
  <c r="K37" i="2"/>
  <c r="J37" i="2"/>
  <c r="I37" i="2"/>
  <c r="H37" i="2"/>
  <c r="P36" i="2"/>
  <c r="O36" i="2"/>
  <c r="N36" i="2"/>
  <c r="M36" i="2"/>
  <c r="L36" i="2"/>
  <c r="K36" i="2"/>
  <c r="J36" i="2"/>
  <c r="I36" i="2"/>
  <c r="H36" i="2"/>
  <c r="P35" i="2"/>
  <c r="O35" i="2"/>
  <c r="N35" i="2"/>
  <c r="M35" i="2"/>
  <c r="L35" i="2"/>
  <c r="K35" i="2"/>
  <c r="J35" i="2"/>
  <c r="I35" i="2"/>
  <c r="H35" i="2"/>
  <c r="P34" i="2"/>
  <c r="O34" i="2"/>
  <c r="N34" i="2"/>
  <c r="M34" i="2"/>
  <c r="L34" i="2"/>
  <c r="K34" i="2"/>
  <c r="J34" i="2"/>
  <c r="I34" i="2"/>
  <c r="H34" i="2"/>
  <c r="P33" i="2"/>
  <c r="O33" i="2"/>
  <c r="N33" i="2"/>
  <c r="M33" i="2"/>
  <c r="L33" i="2"/>
  <c r="K33" i="2"/>
  <c r="J33" i="2"/>
  <c r="I33" i="2"/>
  <c r="H33" i="2"/>
  <c r="P32" i="2"/>
  <c r="O32" i="2"/>
  <c r="N32" i="2"/>
  <c r="M32" i="2"/>
  <c r="L32" i="2"/>
  <c r="K32" i="2"/>
  <c r="J32" i="2"/>
  <c r="I32" i="2"/>
  <c r="H32" i="2"/>
  <c r="P31" i="2"/>
  <c r="O31" i="2"/>
  <c r="N31" i="2"/>
  <c r="M31" i="2"/>
  <c r="L31" i="2"/>
  <c r="K31" i="2"/>
  <c r="J31" i="2"/>
  <c r="I31" i="2"/>
  <c r="H31" i="2"/>
  <c r="P30" i="2"/>
  <c r="O30" i="2"/>
  <c r="N30" i="2"/>
  <c r="M30" i="2"/>
  <c r="L30" i="2"/>
  <c r="K30" i="2"/>
  <c r="J30" i="2"/>
  <c r="I30" i="2"/>
  <c r="H30" i="2"/>
  <c r="P29" i="2"/>
  <c r="O29" i="2"/>
  <c r="N29" i="2"/>
  <c r="M29" i="2"/>
  <c r="L29" i="2"/>
  <c r="K29" i="2"/>
  <c r="J29" i="2"/>
  <c r="I29" i="2"/>
  <c r="H29" i="2"/>
  <c r="P28" i="2"/>
  <c r="O28" i="2"/>
  <c r="N28" i="2"/>
  <c r="M28" i="2"/>
  <c r="L28" i="2"/>
  <c r="K28" i="2"/>
  <c r="J28" i="2"/>
  <c r="I28" i="2"/>
  <c r="H28" i="2"/>
  <c r="P27" i="2"/>
  <c r="O27" i="2"/>
  <c r="N27" i="2"/>
  <c r="M27" i="2"/>
  <c r="L27" i="2"/>
  <c r="K27" i="2"/>
  <c r="J27" i="2"/>
  <c r="I27" i="2"/>
  <c r="H27" i="2"/>
  <c r="P26" i="2"/>
  <c r="O26" i="2"/>
  <c r="N26" i="2"/>
  <c r="M26" i="2"/>
  <c r="L26" i="2"/>
  <c r="K26" i="2"/>
  <c r="J26" i="2"/>
  <c r="I26" i="2"/>
  <c r="H26" i="2"/>
  <c r="P25" i="2"/>
  <c r="O25" i="2"/>
  <c r="N25" i="2"/>
  <c r="M25" i="2"/>
  <c r="L25" i="2"/>
  <c r="K25" i="2"/>
  <c r="J25" i="2"/>
  <c r="I25" i="2"/>
  <c r="H25" i="2"/>
  <c r="P24" i="2"/>
  <c r="O24" i="2"/>
  <c r="N24" i="2"/>
  <c r="M24" i="2"/>
  <c r="L24" i="2"/>
  <c r="K24" i="2"/>
  <c r="J24" i="2"/>
  <c r="I24" i="2"/>
  <c r="H24" i="2"/>
  <c r="P23" i="2"/>
  <c r="O23" i="2"/>
  <c r="N23" i="2"/>
  <c r="M23" i="2"/>
  <c r="L23" i="2"/>
  <c r="K23" i="2"/>
  <c r="J23" i="2"/>
  <c r="I23" i="2"/>
  <c r="H23" i="2"/>
  <c r="P27" i="1" l="1"/>
  <c r="O27" i="1"/>
  <c r="N27" i="1"/>
  <c r="M27" i="1"/>
  <c r="L27" i="1"/>
  <c r="J27" i="1"/>
  <c r="I27" i="1"/>
  <c r="H27" i="1"/>
  <c r="P26" i="1"/>
  <c r="O26" i="1"/>
  <c r="N26" i="1"/>
  <c r="M26" i="1"/>
  <c r="L26" i="1"/>
  <c r="J26" i="1"/>
  <c r="I26" i="1"/>
  <c r="H26" i="1"/>
  <c r="P25" i="1"/>
  <c r="O25" i="1"/>
  <c r="N25" i="1"/>
  <c r="M25" i="1"/>
  <c r="L25" i="1"/>
  <c r="J25" i="1"/>
  <c r="I25" i="1"/>
  <c r="H25" i="1"/>
  <c r="P24" i="1"/>
  <c r="O24" i="1"/>
  <c r="N24" i="1"/>
  <c r="M24" i="1"/>
  <c r="L24" i="1"/>
  <c r="J24" i="1"/>
  <c r="I24" i="1"/>
  <c r="H24" i="1"/>
  <c r="P40" i="1"/>
  <c r="O40" i="1"/>
  <c r="N40" i="1"/>
  <c r="M40" i="1"/>
  <c r="L40" i="1"/>
  <c r="K40" i="1"/>
  <c r="J40" i="1"/>
  <c r="I40" i="1"/>
  <c r="H40" i="1"/>
  <c r="P39" i="1"/>
  <c r="O39" i="1"/>
  <c r="N39" i="1"/>
  <c r="M39" i="1"/>
  <c r="L39" i="1"/>
  <c r="K39" i="1"/>
  <c r="J39" i="1"/>
  <c r="I39" i="1"/>
  <c r="H39" i="1"/>
  <c r="P38" i="1"/>
  <c r="O38" i="1"/>
  <c r="N38" i="1"/>
  <c r="M38" i="1"/>
  <c r="L38" i="1"/>
  <c r="K38" i="1"/>
  <c r="J38" i="1"/>
  <c r="I38" i="1"/>
  <c r="H38" i="1"/>
  <c r="P37" i="1"/>
  <c r="O37" i="1"/>
  <c r="N37" i="1"/>
  <c r="M37" i="1"/>
  <c r="L37" i="1"/>
  <c r="K37" i="1"/>
  <c r="J37" i="1"/>
  <c r="I37" i="1"/>
  <c r="H37" i="1"/>
  <c r="P36" i="1"/>
  <c r="O36" i="1"/>
  <c r="N36" i="1"/>
  <c r="M36" i="1"/>
  <c r="L36" i="1"/>
  <c r="K36" i="1"/>
  <c r="J36" i="1"/>
  <c r="I36" i="1"/>
  <c r="H36" i="1"/>
  <c r="P35" i="1"/>
  <c r="O35" i="1"/>
  <c r="N35" i="1"/>
  <c r="M35" i="1"/>
  <c r="L35" i="1"/>
  <c r="K35" i="1"/>
  <c r="J35" i="1"/>
  <c r="I35" i="1"/>
  <c r="H35" i="1"/>
  <c r="P34" i="1"/>
  <c r="O34" i="1"/>
  <c r="N34" i="1"/>
  <c r="M34" i="1"/>
  <c r="L34" i="1"/>
  <c r="K34" i="1"/>
  <c r="J34" i="1"/>
  <c r="I34" i="1"/>
  <c r="H34" i="1"/>
  <c r="P33" i="1"/>
  <c r="O33" i="1"/>
  <c r="N33" i="1"/>
  <c r="M33" i="1"/>
  <c r="L33" i="1"/>
  <c r="K33" i="1"/>
  <c r="J33" i="1"/>
  <c r="I33" i="1"/>
  <c r="H33" i="1"/>
  <c r="P32" i="1"/>
  <c r="O32" i="1"/>
  <c r="N32" i="1"/>
  <c r="M32" i="1"/>
  <c r="L32" i="1"/>
  <c r="K32" i="1"/>
  <c r="J32" i="1"/>
  <c r="I32" i="1"/>
  <c r="H32" i="1"/>
  <c r="P31" i="1"/>
  <c r="O31" i="1"/>
  <c r="N31" i="1"/>
  <c r="M31" i="1"/>
  <c r="L31" i="1"/>
  <c r="K31" i="1"/>
  <c r="J31" i="1"/>
  <c r="I31" i="1"/>
  <c r="H31" i="1"/>
  <c r="P30" i="1"/>
  <c r="O30" i="1"/>
  <c r="N30" i="1"/>
  <c r="M30" i="1"/>
  <c r="L30" i="1"/>
  <c r="K30" i="1"/>
  <c r="J30" i="1"/>
  <c r="I30" i="1"/>
  <c r="H30" i="1"/>
  <c r="P29" i="1"/>
  <c r="O29" i="1"/>
  <c r="N29" i="1"/>
  <c r="M29" i="1"/>
  <c r="L29" i="1"/>
  <c r="K29" i="1"/>
  <c r="J29" i="1"/>
  <c r="I29" i="1"/>
  <c r="H29" i="1"/>
  <c r="H42" i="1" l="1"/>
  <c r="I42" i="1"/>
  <c r="J42" i="1"/>
  <c r="K42" i="1"/>
  <c r="L42" i="1"/>
  <c r="M42" i="1"/>
  <c r="N42" i="1"/>
  <c r="O42" i="1"/>
  <c r="P42" i="1"/>
  <c r="H44" i="1"/>
  <c r="I44" i="1"/>
  <c r="J44" i="1"/>
  <c r="K44" i="1"/>
  <c r="L44" i="1"/>
  <c r="M44" i="1"/>
  <c r="N44" i="1"/>
  <c r="O44" i="1"/>
  <c r="P44" i="1"/>
</calcChain>
</file>

<file path=xl/sharedStrings.xml><?xml version="1.0" encoding="utf-8"?>
<sst xmlns="http://schemas.openxmlformats.org/spreadsheetml/2006/main" count="270" uniqueCount="100">
  <si>
    <t xml:space="preserve">Справка  </t>
  </si>
  <si>
    <t>по заключению учреждением счетов бухгалтерского учета отчетного финансового года</t>
  </si>
  <si>
    <t>КОДЫ</t>
  </si>
  <si>
    <t>0503710</t>
  </si>
  <si>
    <t xml:space="preserve">Учреждение                       </t>
  </si>
  <si>
    <t xml:space="preserve">Обособленное подразделение                        </t>
  </si>
  <si>
    <t xml:space="preserve">Учредитель                       </t>
  </si>
  <si>
    <t xml:space="preserve">Наименование органа, </t>
  </si>
  <si>
    <t xml:space="preserve">осуществляющего    </t>
  </si>
  <si>
    <t xml:space="preserve">полномочия учредителя                              </t>
  </si>
  <si>
    <t>Периодичность:  годовая</t>
  </si>
  <si>
    <t>Единица измерения: руб</t>
  </si>
  <si>
    <t xml:space="preserve">383 </t>
  </si>
  <si>
    <t>Остаток на 1 января года, следующего за отчетным (до заключительных записей)</t>
  </si>
  <si>
    <t xml:space="preserve">                                          Заключительные записи по счету</t>
  </si>
  <si>
    <t>деятельность с целевыми средствами</t>
  </si>
  <si>
    <t>номер счета</t>
  </si>
  <si>
    <t>040130000</t>
  </si>
  <si>
    <t>по дебету</t>
  </si>
  <si>
    <t>по кредиту</t>
  </si>
  <si>
    <t>Итого</t>
  </si>
  <si>
    <t>"________"    _________________________  20 ___  г.</t>
  </si>
  <si>
    <t>на</t>
  </si>
  <si>
    <t>по ОКПО</t>
  </si>
  <si>
    <t>Форма по ОКУД</t>
  </si>
  <si>
    <t>Дата</t>
  </si>
  <si>
    <t>Глава по БК</t>
  </si>
  <si>
    <t>к Балансу по форме</t>
  </si>
  <si>
    <t>по ОКЕИ</t>
  </si>
  <si>
    <t>Номер счета бухгалтерского учета</t>
  </si>
  <si>
    <t>Руководитель</t>
  </si>
  <si>
    <t>(расшифровка подписи)</t>
  </si>
  <si>
    <t>(подпись)</t>
  </si>
  <si>
    <t>Главный бухгалтер</t>
  </si>
  <si>
    <t>Централизованная бухгалтерия</t>
  </si>
  <si>
    <t>(наименование, ОГРН, ИНН, КПП, местонахождение )</t>
  </si>
  <si>
    <t>(уполномоченное лицо)</t>
  </si>
  <si>
    <t>(должность)</t>
  </si>
  <si>
    <t>Исполнитель</t>
  </si>
  <si>
    <t>(телефон, e-mail)</t>
  </si>
  <si>
    <t>1. Доходы</t>
  </si>
  <si>
    <t>2. Расходы</t>
  </si>
  <si>
    <t>3. Источники</t>
  </si>
  <si>
    <t>4. Счета 2(4,5,6,7)30404, 2(4,5,6,7)30406</t>
  </si>
  <si>
    <t>00000000000000000</t>
  </si>
  <si>
    <t>000</t>
  </si>
  <si>
    <t>0503730</t>
  </si>
  <si>
    <t>по ОКТМО</t>
  </si>
  <si>
    <t>деятельность по государственному заданию, приносящая доход деятельность</t>
  </si>
  <si>
    <t>Крикуненко А. Н.</t>
  </si>
  <si>
    <t>6117001335</t>
  </si>
  <si>
    <t>ГОД</t>
  </si>
  <si>
    <t>5</t>
  </si>
  <si>
    <t>01.01.2017</t>
  </si>
  <si>
    <t>3</t>
  </si>
  <si>
    <t>500</t>
  </si>
  <si>
    <t xml:space="preserve">
		</t>
  </si>
  <si>
    <t>01 января 2017 г.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</si>
  <si>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</si>
  <si>
    <t>Уныченко Л. А.</t>
  </si>
  <si>
    <t>272</t>
  </si>
  <si>
    <t>240120</t>
  </si>
  <si>
    <t>00000000000000244</t>
  </si>
  <si>
    <t>211</t>
  </si>
  <si>
    <t>00000000000000111</t>
  </si>
  <si>
    <t>440120</t>
  </si>
  <si>
    <t>212</t>
  </si>
  <si>
    <t>00000000000000112</t>
  </si>
  <si>
    <t>213</t>
  </si>
  <si>
    <t>00000000000000119</t>
  </si>
  <si>
    <t>221</t>
  </si>
  <si>
    <t>225</t>
  </si>
  <si>
    <t>226</t>
  </si>
  <si>
    <t>271</t>
  </si>
  <si>
    <t>00000000000000851</t>
  </si>
  <si>
    <t>290</t>
  </si>
  <si>
    <t>00000000000000853</t>
  </si>
  <si>
    <t>540120</t>
  </si>
  <si>
    <t>120</t>
  </si>
  <si>
    <t>240110</t>
  </si>
  <si>
    <t>00000000000000120</t>
  </si>
  <si>
    <t>180</t>
  </si>
  <si>
    <t>00000000000000130</t>
  </si>
  <si>
    <t>130</t>
  </si>
  <si>
    <t>440110</t>
  </si>
  <si>
    <t>00000000000000180</t>
  </si>
  <si>
    <t>540110</t>
  </si>
  <si>
    <t>ruk3</t>
  </si>
  <si>
    <t>ruk2</t>
  </si>
  <si>
    <t>glbuhg2</t>
  </si>
  <si>
    <t>INN</t>
  </si>
  <si>
    <t>VRO</t>
  </si>
  <si>
    <t>VID</t>
  </si>
  <si>
    <t>ROD</t>
  </si>
  <si>
    <t>RESERVE2</t>
  </si>
  <si>
    <t>RESERVE1</t>
  </si>
  <si>
    <t>RDT</t>
  </si>
  <si>
    <t>PRP</t>
  </si>
  <si>
    <t>PRD</t>
  </si>
  <si>
    <t>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</si>
</sst>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9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42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3" borderId="1" applyNumberFormat="0" applyAlignment="0" applyProtection="0"/>
    <xf numFmtId="0" fontId="12" fillId="6" borderId="2" applyNumberFormat="0" applyAlignment="0" applyProtection="0"/>
    <xf numFmtId="0" fontId="13" fillId="6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14" borderId="7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5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7" fillId="0" borderId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0" xfId="0" applyFont="1" applyBorder="1" applyAlignment="1"/>
    <xf numFmtId="0" fontId="0" fillId="0" borderId="0" xfId="0" applyFill="1"/>
    <xf numFmtId="0" fontId="1" fillId="0" borderId="0" xfId="0" applyFont="1" applyAlignment="1">
      <alignment horizontal="right" indent="1"/>
    </xf>
    <xf numFmtId="49" fontId="7" fillId="0" borderId="11" xfId="0" applyNumberFormat="1" applyFont="1" applyBorder="1" applyAlignment="1" applyProtection="1">
      <alignment horizontal="center" wrapText="1"/>
      <protection locked="0"/>
    </xf>
    <xf numFmtId="49" fontId="7" fillId="0" borderId="12" xfId="0" applyNumberFormat="1" applyFont="1" applyBorder="1" applyAlignment="1" applyProtection="1">
      <alignment horizontal="center" wrapText="1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0" xfId="0" applyFont="1" applyProtection="1"/>
    <xf numFmtId="0" fontId="1" fillId="0" borderId="16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Border="1" applyProtection="1"/>
    <xf numFmtId="0" fontId="4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Alignment="1" applyProtection="1">
      <alignment horizontal="right"/>
    </xf>
    <xf numFmtId="49" fontId="1" fillId="0" borderId="17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/>
    <xf numFmtId="0" fontId="4" fillId="0" borderId="0" xfId="0" applyFont="1" applyProtection="1"/>
    <xf numFmtId="49" fontId="1" fillId="0" borderId="0" xfId="0" applyNumberFormat="1" applyFont="1" applyProtection="1"/>
    <xf numFmtId="49" fontId="1" fillId="0" borderId="14" xfId="0" applyNumberFormat="1" applyFont="1" applyBorder="1" applyAlignment="1" applyProtection="1">
      <alignment horizontal="center"/>
    </xf>
    <xf numFmtId="49" fontId="1" fillId="0" borderId="13" xfId="0" applyNumberFormat="1" applyFont="1" applyBorder="1" applyAlignment="1" applyProtection="1">
      <alignment horizontal="center"/>
    </xf>
    <xf numFmtId="49" fontId="1" fillId="0" borderId="18" xfId="0" applyNumberFormat="1" applyFont="1" applyBorder="1" applyAlignment="1" applyProtection="1">
      <alignment horizontal="center"/>
    </xf>
    <xf numFmtId="49" fontId="1" fillId="0" borderId="19" xfId="0" applyNumberFormat="1" applyFont="1" applyBorder="1" applyAlignment="1" applyProtection="1">
      <alignment horizontal="center"/>
    </xf>
    <xf numFmtId="0" fontId="5" fillId="0" borderId="0" xfId="0" applyFont="1" applyProtection="1"/>
    <xf numFmtId="0" fontId="1" fillId="0" borderId="0" xfId="0" applyFont="1" applyBorder="1" applyAlignment="1" applyProtection="1">
      <alignment horizontal="center"/>
    </xf>
    <xf numFmtId="49" fontId="8" fillId="15" borderId="20" xfId="0" applyNumberFormat="1" applyFont="1" applyFill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49" fontId="0" fillId="0" borderId="0" xfId="0" applyNumberFormat="1" applyProtection="1"/>
    <xf numFmtId="49" fontId="8" fillId="15" borderId="23" xfId="0" applyNumberFormat="1" applyFont="1" applyFill="1" applyBorder="1" applyAlignment="1" applyProtection="1">
      <alignment horizontal="left" wrapText="1"/>
    </xf>
    <xf numFmtId="49" fontId="8" fillId="15" borderId="24" xfId="0" applyNumberFormat="1" applyFont="1" applyFill="1" applyBorder="1" applyAlignment="1" applyProtection="1">
      <alignment horizontal="left" wrapText="1"/>
    </xf>
    <xf numFmtId="49" fontId="7" fillId="0" borderId="25" xfId="0" applyNumberFormat="1" applyFont="1" applyBorder="1" applyAlignment="1" applyProtection="1">
      <alignment horizontal="center" wrapText="1"/>
    </xf>
    <xf numFmtId="49" fontId="7" fillId="0" borderId="26" xfId="0" applyNumberFormat="1" applyFont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164" fontId="1" fillId="0" borderId="0" xfId="0" applyNumberFormat="1" applyFont="1" applyFill="1" applyBorder="1" applyAlignment="1" applyProtection="1">
      <alignment horizontal="center" vertical="top"/>
    </xf>
    <xf numFmtId="0" fontId="0" fillId="0" borderId="0" xfId="0" applyFill="1" applyProtection="1"/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28" xfId="0" applyNumberFormat="1" applyFont="1" applyBorder="1" applyAlignment="1" applyProtection="1">
      <alignment horizontal="right"/>
      <protection locked="0"/>
    </xf>
    <xf numFmtId="164" fontId="1" fillId="0" borderId="29" xfId="0" applyNumberFormat="1" applyFont="1" applyBorder="1" applyAlignment="1" applyProtection="1">
      <alignment horizontal="right"/>
      <protection locked="0"/>
    </xf>
    <xf numFmtId="164" fontId="1" fillId="16" borderId="28" xfId="0" applyNumberFormat="1" applyFont="1" applyFill="1" applyBorder="1" applyAlignment="1" applyProtection="1">
      <alignment horizontal="right"/>
    </xf>
    <xf numFmtId="164" fontId="1" fillId="16" borderId="30" xfId="0" applyNumberFormat="1" applyFont="1" applyFill="1" applyBorder="1" applyAlignment="1" applyProtection="1">
      <alignment horizontal="right" vertical="top"/>
    </xf>
    <xf numFmtId="164" fontId="1" fillId="0" borderId="12" xfId="0" applyNumberFormat="1" applyFont="1" applyBorder="1" applyAlignment="1" applyProtection="1">
      <alignment horizontal="right"/>
      <protection locked="0"/>
    </xf>
    <xf numFmtId="164" fontId="1" fillId="0" borderId="12" xfId="0" applyNumberFormat="1" applyFont="1" applyBorder="1" applyAlignment="1" applyProtection="1">
      <alignment horizontal="right"/>
    </xf>
    <xf numFmtId="164" fontId="1" fillId="16" borderId="12" xfId="0" applyNumberFormat="1" applyFont="1" applyFill="1" applyBorder="1" applyAlignment="1" applyProtection="1">
      <alignment horizontal="right"/>
    </xf>
    <xf numFmtId="164" fontId="1" fillId="16" borderId="31" xfId="0" applyNumberFormat="1" applyFont="1" applyFill="1" applyBorder="1" applyAlignment="1" applyProtection="1">
      <alignment horizontal="right" vertical="top"/>
    </xf>
    <xf numFmtId="164" fontId="26" fillId="17" borderId="32" xfId="0" applyNumberFormat="1" applyFont="1" applyFill="1" applyBorder="1" applyAlignment="1" applyProtection="1">
      <alignment horizontal="right"/>
    </xf>
    <xf numFmtId="164" fontId="26" fillId="17" borderId="16" xfId="0" applyNumberFormat="1" applyFont="1" applyFill="1" applyBorder="1" applyAlignment="1" applyProtection="1">
      <alignment horizontal="right"/>
    </xf>
    <xf numFmtId="164" fontId="26" fillId="17" borderId="33" xfId="0" applyNumberFormat="1" applyFont="1" applyFill="1" applyBorder="1" applyAlignment="1" applyProtection="1">
      <alignment horizontal="right" vertical="top"/>
    </xf>
    <xf numFmtId="164" fontId="1" fillId="15" borderId="34" xfId="0" applyNumberFormat="1" applyFont="1" applyFill="1" applyBorder="1" applyAlignment="1" applyProtection="1">
      <alignment horizontal="right" vertical="center"/>
    </xf>
    <xf numFmtId="164" fontId="1" fillId="15" borderId="35" xfId="0" applyNumberFormat="1" applyFont="1" applyFill="1" applyBorder="1" applyAlignment="1" applyProtection="1">
      <alignment horizontal="right" vertical="center"/>
    </xf>
    <xf numFmtId="164" fontId="1" fillId="15" borderId="36" xfId="0" applyNumberFormat="1" applyFont="1" applyFill="1" applyBorder="1" applyAlignment="1" applyProtection="1">
      <alignment horizontal="right" vertical="center"/>
    </xf>
    <xf numFmtId="164" fontId="1" fillId="15" borderId="12" xfId="0" applyNumberFormat="1" applyFont="1" applyFill="1" applyBorder="1" applyAlignment="1" applyProtection="1">
      <alignment horizontal="right"/>
    </xf>
    <xf numFmtId="164" fontId="1" fillId="15" borderId="31" xfId="0" applyNumberFormat="1" applyFont="1" applyFill="1" applyBorder="1" applyAlignment="1" applyProtection="1">
      <alignment horizontal="right" vertical="top"/>
    </xf>
    <xf numFmtId="49" fontId="7" fillId="0" borderId="37" xfId="0" applyNumberFormat="1" applyFont="1" applyFill="1" applyBorder="1" applyAlignment="1" applyProtection="1">
      <alignment horizontal="center" wrapText="1"/>
      <protection locked="0"/>
    </xf>
    <xf numFmtId="49" fontId="7" fillId="0" borderId="15" xfId="0" applyNumberFormat="1" applyFont="1" applyFill="1" applyBorder="1" applyAlignment="1" applyProtection="1">
      <alignment horizontal="center" wrapText="1"/>
      <protection locked="0"/>
    </xf>
    <xf numFmtId="0" fontId="1" fillId="0" borderId="38" xfId="0" applyNumberFormat="1" applyFont="1" applyFill="1" applyBorder="1" applyAlignment="1" applyProtection="1">
      <alignment horizontal="center"/>
    </xf>
    <xf numFmtId="14" fontId="1" fillId="0" borderId="27" xfId="0" applyNumberFormat="1" applyFont="1" applyBorder="1" applyAlignment="1" applyProtection="1">
      <alignment horizontal="center"/>
      <protection locked="0"/>
    </xf>
    <xf numFmtId="49" fontId="7" fillId="18" borderId="15" xfId="0" applyNumberFormat="1" applyFont="1" applyFill="1" applyBorder="1" applyAlignment="1" applyProtection="1">
      <alignment horizontal="center" wrapText="1"/>
    </xf>
    <xf numFmtId="49" fontId="7" fillId="19" borderId="12" xfId="0" applyNumberFormat="1" applyFont="1" applyFill="1" applyBorder="1" applyAlignment="1" applyProtection="1">
      <alignment horizontal="center" wrapText="1"/>
      <protection locked="0"/>
    </xf>
    <xf numFmtId="49" fontId="7" fillId="18" borderId="12" xfId="0" applyNumberFormat="1" applyFont="1" applyFill="1" applyBorder="1" applyAlignment="1" applyProtection="1">
      <alignment horizontal="center" wrapText="1"/>
    </xf>
    <xf numFmtId="164" fontId="1" fillId="19" borderId="12" xfId="0" applyNumberFormat="1" applyFont="1" applyFill="1" applyBorder="1" applyAlignment="1" applyProtection="1">
      <alignment horizontal="right"/>
      <protection locked="0"/>
    </xf>
    <xf numFmtId="164" fontId="1" fillId="20" borderId="28" xfId="0" applyNumberFormat="1" applyFont="1" applyFill="1" applyBorder="1" applyAlignment="1" applyProtection="1">
      <alignment horizontal="right"/>
    </xf>
    <xf numFmtId="164" fontId="1" fillId="20" borderId="30" xfId="0" applyNumberFormat="1" applyFont="1" applyFill="1" applyBorder="1" applyAlignment="1" applyProtection="1">
      <alignment horizontal="right" vertical="top"/>
    </xf>
    <xf numFmtId="0" fontId="1" fillId="19" borderId="38" xfId="0" applyNumberFormat="1" applyFont="1" applyFill="1" applyBorder="1" applyAlignment="1" applyProtection="1">
      <alignment horizontal="center"/>
    </xf>
    <xf numFmtId="49" fontId="7" fillId="19" borderId="15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49" fontId="1" fillId="0" borderId="39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40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left"/>
    </xf>
    <xf numFmtId="0" fontId="1" fillId="0" borderId="42" xfId="0" applyFont="1" applyBorder="1" applyAlignment="1" applyProtection="1">
      <alignment horizontal="right"/>
    </xf>
    <xf numFmtId="0" fontId="1" fillId="0" borderId="43" xfId="0" applyFont="1" applyBorder="1" applyAlignment="1" applyProtection="1">
      <alignment horizontal="right"/>
    </xf>
    <xf numFmtId="0" fontId="1" fillId="0" borderId="0" xfId="0" applyFont="1" applyAlignment="1" applyProtection="1">
      <alignment horizontal="left"/>
    </xf>
    <xf numFmtId="49" fontId="8" fillId="15" borderId="20" xfId="0" applyNumberFormat="1" applyFont="1" applyFill="1" applyBorder="1" applyAlignment="1" applyProtection="1">
      <alignment horizontal="left" wrapText="1"/>
    </xf>
    <xf numFmtId="49" fontId="8" fillId="15" borderId="12" xfId="0" applyNumberFormat="1" applyFont="1" applyFill="1" applyBorder="1" applyAlignment="1" applyProtection="1">
      <alignment horizontal="left" wrapText="1"/>
    </xf>
    <xf numFmtId="0" fontId="6" fillId="0" borderId="0" xfId="0" applyFont="1" applyAlignment="1">
      <alignment horizontal="right"/>
    </xf>
    <xf numFmtId="0" fontId="1" fillId="0" borderId="39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left"/>
      <protection locked="0"/>
    </xf>
    <xf numFmtId="0" fontId="8" fillId="15" borderId="44" xfId="0" applyFont="1" applyFill="1" applyBorder="1" applyAlignment="1" applyProtection="1">
      <alignment horizontal="left" vertical="center"/>
    </xf>
    <xf numFmtId="0" fontId="8" fillId="15" borderId="45" xfId="0" applyFont="1" applyFill="1" applyBorder="1" applyAlignment="1" applyProtection="1">
      <alignment horizontal="left" vertical="center"/>
    </xf>
    <xf numFmtId="0" fontId="8" fillId="15" borderId="46" xfId="0" applyFont="1" applyFill="1" applyBorder="1" applyAlignment="1" applyProtection="1">
      <alignment horizontal="left" vertical="center"/>
    </xf>
    <xf numFmtId="49" fontId="8" fillId="15" borderId="23" xfId="0" applyNumberFormat="1" applyFont="1" applyFill="1" applyBorder="1" applyAlignment="1" applyProtection="1">
      <alignment horizontal="left" wrapText="1"/>
    </xf>
    <xf numFmtId="49" fontId="8" fillId="15" borderId="24" xfId="0" applyNumberFormat="1" applyFont="1" applyFill="1" applyBorder="1" applyAlignment="1" applyProtection="1">
      <alignment horizontal="left" wrapText="1"/>
    </xf>
    <xf numFmtId="49" fontId="8" fillId="15" borderId="47" xfId="0" applyNumberFormat="1" applyFont="1" applyFill="1" applyBorder="1" applyAlignment="1" applyProtection="1">
      <alignment horizontal="left" wrapText="1"/>
    </xf>
    <xf numFmtId="0" fontId="1" fillId="0" borderId="49" xfId="0" applyFont="1" applyBorder="1" applyAlignment="1" applyProtection="1">
      <alignment horizontal="center" vertical="center"/>
    </xf>
    <xf numFmtId="0" fontId="1" fillId="0" borderId="50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49" fontId="1" fillId="0" borderId="24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left" wrapText="1"/>
      <protection locked="0"/>
    </xf>
    <xf numFmtId="0" fontId="4" fillId="0" borderId="24" xfId="0" applyFont="1" applyBorder="1" applyAlignment="1" applyProtection="1">
      <alignment horizontal="left"/>
      <protection locked="0"/>
    </xf>
    <xf numFmtId="49" fontId="1" fillId="0" borderId="39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/>
    </xf>
    <xf numFmtId="0" fontId="1" fillId="0" borderId="24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1" fillId="0" borderId="48" xfId="0" applyFont="1" applyBorder="1" applyAlignment="1" applyProtection="1">
      <alignment horizontal="right"/>
    </xf>
    <xf numFmtId="49" fontId="1" fillId="0" borderId="21" xfId="0" applyNumberFormat="1" applyFont="1" applyBorder="1" applyAlignment="1" applyProtection="1">
      <alignment horizontal="center"/>
    </xf>
    <xf numFmtId="49" fontId="1" fillId="0" borderId="24" xfId="0" applyNumberFormat="1" applyFont="1" applyBorder="1" applyAlignment="1" applyProtection="1">
      <alignment horizontal="center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 applyProtection="1">
      <alignment horizontal="right"/>
    </xf>
    <xf numFmtId="49" fontId="7" fillId="0" borderId="16" xfId="0" applyNumberFormat="1" applyFont="1" applyBorder="1" applyAlignment="1" applyProtection="1">
      <alignment horizontal="center" wrapText="1"/>
    </xf>
    <xf numFmtId="49" fontId="7" fillId="0" borderId="32" xfId="0" applyNumberFormat="1" applyFont="1" applyBorder="1" applyAlignment="1" applyProtection="1">
      <alignment horizontal="center" wrapText="1"/>
    </xf>
    <xf numFmtId="164" fontId="1" fillId="0" borderId="29" xfId="0" applyNumberFormat="1" applyFont="1" applyBorder="1" applyAlignment="1" applyProtection="1">
      <alignment horizontal="right"/>
    </xf>
    <xf numFmtId="164" fontId="1" fillId="0" borderId="28" xfId="0" applyNumberFormat="1" applyFont="1" applyBorder="1" applyAlignment="1" applyProtection="1">
      <alignment horizontal="right"/>
    </xf>
    <xf numFmtId="164" fontId="1" fillId="0" borderId="11" xfId="0" applyNumberFormat="1" applyFont="1" applyBorder="1" applyAlignment="1" applyProtection="1">
      <alignment horizontal="right"/>
    </xf>
    <xf numFmtId="49" fontId="7" fillId="0" borderId="11" xfId="0" applyNumberFormat="1" applyFont="1" applyBorder="1" applyAlignment="1" applyProtection="1">
      <alignment horizontal="center" wrapText="1"/>
    </xf>
    <xf numFmtId="49" fontId="7" fillId="0" borderId="37" xfId="0" applyNumberFormat="1" applyFont="1" applyBorder="1" applyAlignment="1" applyProtection="1">
      <alignment horizontal="center" wrapText="1"/>
    </xf>
    <xf numFmtId="49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1" fillId="0" borderId="19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48" xfId="0" applyFont="1" applyBorder="1" applyAlignment="1">
      <alignment horizontal="right"/>
    </xf>
    <xf numFmtId="0" fontId="1" fillId="0" borderId="0" xfId="0" applyFont="1" applyFill="1" applyAlignment="1">
      <alignment horizontal="left"/>
    </xf>
    <xf numFmtId="49" fontId="28" fillId="0" borderId="0" xfId="24" applyNumberFormat="1" applyFont="1" applyFill="1"/>
    <xf numFmtId="49" fontId="1" fillId="0" borderId="18" xfId="0" applyNumberFormat="1" applyFont="1" applyBorder="1" applyAlignment="1">
      <alignment horizontal="center"/>
    </xf>
    <xf numFmtId="49" fontId="28" fillId="0" borderId="0" xfId="24" applyNumberFormat="1" applyFont="1"/>
    <xf numFmtId="49" fontId="1" fillId="0" borderId="14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1" fillId="0" borderId="16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61"/>
  <sheetViews>
    <sheetView workbookViewId="0"/>
  </sheetViews>
  <sheetFormatPr defaultRowHeight="12.75" x14ac:dyDescent="0.2"/>
  <cols>
    <col min="1" max="1" width="17.7109375" customWidth="1"/>
    <col min="2" max="2" width="7.7109375" customWidth="1"/>
    <col min="3" max="3" width="4.7109375" customWidth="1"/>
    <col min="4" max="15" width="16.28515625" customWidth="1"/>
    <col min="16" max="16" width="30.85546875" hidden="1" customWidth="1"/>
  </cols>
  <sheetData>
    <row r="1" spans="1:16" ht="9.75" customHeight="1" x14ac:dyDescent="0.2">
      <c r="A1" s="20"/>
      <c r="B1" s="20"/>
      <c r="C1" s="20"/>
      <c r="D1" s="20"/>
      <c r="E1" s="20"/>
      <c r="F1" s="20"/>
      <c r="G1" s="21"/>
      <c r="H1" s="21"/>
      <c r="I1" s="21"/>
      <c r="J1" s="21"/>
      <c r="K1" s="21"/>
      <c r="L1" s="21"/>
      <c r="M1" s="21"/>
      <c r="N1" s="21"/>
      <c r="O1" s="21"/>
      <c r="P1" s="32"/>
    </row>
    <row r="2" spans="1:16" ht="13.5" customHeight="1" x14ac:dyDescent="0.25">
      <c r="A2" s="130" t="s">
        <v>0</v>
      </c>
      <c r="B2" s="130"/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20"/>
      <c r="P2" s="44"/>
    </row>
    <row r="3" spans="1:16" ht="15" customHeight="1" thickBot="1" x14ac:dyDescent="0.3">
      <c r="A3" s="130" t="s">
        <v>1</v>
      </c>
      <c r="B3" s="130"/>
      <c r="C3" s="130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2"/>
      <c r="O3" s="22" t="s">
        <v>2</v>
      </c>
      <c r="P3" s="44"/>
    </row>
    <row r="4" spans="1:16" ht="12.75" customHeight="1" x14ac:dyDescent="0.2">
      <c r="A4" s="23"/>
      <c r="B4" s="23"/>
      <c r="C4" s="23"/>
      <c r="D4" s="20"/>
      <c r="E4" s="20"/>
      <c r="F4" s="20"/>
      <c r="G4" s="20"/>
      <c r="H4" s="24"/>
      <c r="I4" s="25"/>
      <c r="J4" s="25"/>
      <c r="K4" s="25"/>
      <c r="L4" s="26"/>
      <c r="M4" s="136" t="s">
        <v>24</v>
      </c>
      <c r="N4" s="137"/>
      <c r="O4" s="28" t="s">
        <v>3</v>
      </c>
      <c r="P4" s="44" t="s">
        <v>52</v>
      </c>
    </row>
    <row r="5" spans="1:16" ht="12.75" customHeight="1" x14ac:dyDescent="0.2">
      <c r="A5" s="20"/>
      <c r="B5" s="20"/>
      <c r="C5" s="20"/>
      <c r="D5" s="29"/>
      <c r="E5" s="20"/>
      <c r="F5" s="27" t="s">
        <v>22</v>
      </c>
      <c r="G5" s="116" t="s">
        <v>57</v>
      </c>
      <c r="H5" s="116"/>
      <c r="I5" s="116"/>
      <c r="J5" s="30"/>
      <c r="K5" s="31"/>
      <c r="L5" s="21"/>
      <c r="M5" s="20"/>
      <c r="N5" s="27" t="s">
        <v>25</v>
      </c>
      <c r="O5" s="74">
        <v>42736</v>
      </c>
      <c r="P5" s="44" t="s">
        <v>55</v>
      </c>
    </row>
    <row r="6" spans="1:16" ht="12.75" customHeight="1" x14ac:dyDescent="0.2">
      <c r="A6" s="29"/>
      <c r="B6" s="29"/>
      <c r="C6" s="29"/>
      <c r="D6" s="20"/>
      <c r="E6" s="32"/>
      <c r="F6" s="21"/>
      <c r="G6" s="21"/>
      <c r="H6" s="21"/>
      <c r="I6" s="31"/>
      <c r="J6" s="31"/>
      <c r="K6" s="31"/>
      <c r="L6" s="21"/>
      <c r="M6" s="20"/>
      <c r="N6" s="27"/>
      <c r="O6" s="33"/>
      <c r="P6" s="44" t="s">
        <v>53</v>
      </c>
    </row>
    <row r="7" spans="1:16" ht="12.75" customHeight="1" x14ac:dyDescent="0.2">
      <c r="A7" s="98" t="s">
        <v>4</v>
      </c>
      <c r="B7" s="98"/>
      <c r="C7" s="98"/>
      <c r="D7" s="98"/>
      <c r="E7" s="117" t="s">
        <v>58</v>
      </c>
      <c r="F7" s="117"/>
      <c r="G7" s="117"/>
      <c r="H7" s="117"/>
      <c r="I7" s="117"/>
      <c r="J7" s="117"/>
      <c r="K7" s="117"/>
      <c r="L7" s="117"/>
      <c r="M7" s="117"/>
      <c r="N7" s="27" t="s">
        <v>23</v>
      </c>
      <c r="O7" s="18"/>
      <c r="P7" s="44" t="s">
        <v>51</v>
      </c>
    </row>
    <row r="8" spans="1:16" ht="12.75" customHeight="1" x14ac:dyDescent="0.2">
      <c r="A8" s="98" t="s">
        <v>5</v>
      </c>
      <c r="B8" s="98"/>
      <c r="C8" s="98"/>
      <c r="D8" s="98"/>
      <c r="E8" s="118"/>
      <c r="F8" s="118"/>
      <c r="G8" s="118"/>
      <c r="H8" s="118"/>
      <c r="I8" s="118"/>
      <c r="J8" s="118"/>
      <c r="K8" s="118"/>
      <c r="L8" s="118"/>
      <c r="M8" s="118"/>
      <c r="N8" s="27"/>
      <c r="O8" s="34"/>
      <c r="P8" s="44"/>
    </row>
    <row r="9" spans="1:16" x14ac:dyDescent="0.2">
      <c r="A9" s="98" t="s">
        <v>6</v>
      </c>
      <c r="B9" s="98"/>
      <c r="C9" s="98"/>
      <c r="D9" s="98"/>
      <c r="E9" s="123" t="s">
        <v>56</v>
      </c>
      <c r="F9" s="124"/>
      <c r="G9" s="124"/>
      <c r="H9" s="124"/>
      <c r="I9" s="124"/>
      <c r="J9" s="124"/>
      <c r="K9" s="124"/>
      <c r="L9" s="124"/>
      <c r="M9" s="124"/>
      <c r="N9" s="27" t="s">
        <v>47</v>
      </c>
      <c r="O9" s="18"/>
      <c r="P9" s="44"/>
    </row>
    <row r="10" spans="1:16" ht="12.75" customHeight="1" x14ac:dyDescent="0.2">
      <c r="A10" s="98" t="s">
        <v>7</v>
      </c>
      <c r="B10" s="98"/>
      <c r="C10" s="98"/>
      <c r="D10" s="98"/>
      <c r="E10" s="125"/>
      <c r="F10" s="125"/>
      <c r="G10" s="125"/>
      <c r="H10" s="125"/>
      <c r="I10" s="125"/>
      <c r="J10" s="125"/>
      <c r="K10" s="125"/>
      <c r="L10" s="125"/>
      <c r="M10" s="125"/>
      <c r="N10" s="27"/>
      <c r="O10" s="35"/>
      <c r="P10" s="44" t="s">
        <v>54</v>
      </c>
    </row>
    <row r="11" spans="1:16" ht="12.75" customHeight="1" x14ac:dyDescent="0.2">
      <c r="A11" s="98" t="s">
        <v>8</v>
      </c>
      <c r="B11" s="98"/>
      <c r="C11" s="98"/>
      <c r="D11" s="98"/>
      <c r="E11" s="126"/>
      <c r="F11" s="126"/>
      <c r="G11" s="126"/>
      <c r="H11" s="126"/>
      <c r="I11" s="126"/>
      <c r="J11" s="126"/>
      <c r="K11" s="126"/>
      <c r="L11" s="126"/>
      <c r="M11" s="126"/>
      <c r="N11" s="27" t="s">
        <v>23</v>
      </c>
      <c r="O11" s="18"/>
      <c r="P11" s="44"/>
    </row>
    <row r="12" spans="1:16" ht="12.75" customHeight="1" x14ac:dyDescent="0.2">
      <c r="A12" s="98" t="s">
        <v>9</v>
      </c>
      <c r="B12" s="98"/>
      <c r="C12" s="98"/>
      <c r="D12" s="98"/>
      <c r="E12" s="117"/>
      <c r="F12" s="117"/>
      <c r="G12" s="117"/>
      <c r="H12" s="117"/>
      <c r="I12" s="117"/>
      <c r="J12" s="117"/>
      <c r="K12" s="117"/>
      <c r="L12" s="117"/>
      <c r="M12" s="117"/>
      <c r="N12" s="27" t="s">
        <v>26</v>
      </c>
      <c r="O12" s="19"/>
      <c r="P12" s="44" t="s">
        <v>50</v>
      </c>
    </row>
    <row r="13" spans="1:16" ht="12.75" customHeight="1" x14ac:dyDescent="0.2">
      <c r="A13" s="98" t="s">
        <v>10</v>
      </c>
      <c r="B13" s="98"/>
      <c r="C13" s="98"/>
      <c r="D13" s="98"/>
      <c r="E13" s="32"/>
      <c r="F13" s="21"/>
      <c r="G13" s="21"/>
      <c r="H13" s="21"/>
      <c r="I13" s="31"/>
      <c r="J13" s="31"/>
      <c r="K13" s="31"/>
      <c r="L13" s="21"/>
      <c r="M13" s="21"/>
      <c r="N13" s="27"/>
      <c r="O13" s="34"/>
      <c r="P13" s="44"/>
    </row>
    <row r="14" spans="1:16" ht="12.75" customHeight="1" x14ac:dyDescent="0.2">
      <c r="A14" s="98"/>
      <c r="B14" s="98"/>
      <c r="C14" s="98"/>
      <c r="D14" s="98"/>
      <c r="E14" s="32"/>
      <c r="F14" s="21"/>
      <c r="G14" s="21"/>
      <c r="H14" s="21"/>
      <c r="I14" s="31"/>
      <c r="J14" s="31"/>
      <c r="K14" s="31"/>
      <c r="L14" s="21"/>
      <c r="M14" s="136" t="s">
        <v>27</v>
      </c>
      <c r="N14" s="137"/>
      <c r="O14" s="34" t="s">
        <v>46</v>
      </c>
      <c r="P14" s="20"/>
    </row>
    <row r="15" spans="1:16" ht="12.75" customHeight="1" thickBot="1" x14ac:dyDescent="0.25">
      <c r="A15" s="101" t="s">
        <v>11</v>
      </c>
      <c r="B15" s="101"/>
      <c r="C15" s="101"/>
      <c r="D15" s="101"/>
      <c r="E15" s="32"/>
      <c r="F15" s="21"/>
      <c r="G15" s="21"/>
      <c r="H15" s="21"/>
      <c r="I15" s="31"/>
      <c r="J15" s="31"/>
      <c r="K15" s="31"/>
      <c r="L15" s="21"/>
      <c r="M15" s="20"/>
      <c r="N15" s="27" t="s">
        <v>28</v>
      </c>
      <c r="O15" s="36" t="s">
        <v>12</v>
      </c>
      <c r="P15" s="20"/>
    </row>
    <row r="16" spans="1:16" ht="4.5" customHeight="1" x14ac:dyDescent="0.2">
      <c r="A16" s="23"/>
      <c r="B16" s="23"/>
      <c r="C16" s="23"/>
      <c r="D16" s="20"/>
      <c r="E16" s="20"/>
      <c r="F16" s="20"/>
      <c r="G16" s="37"/>
      <c r="H16" s="20"/>
      <c r="I16" s="31"/>
      <c r="J16" s="31"/>
      <c r="K16" s="31"/>
      <c r="L16" s="21"/>
      <c r="M16" s="21"/>
      <c r="N16" s="26"/>
      <c r="O16" s="38"/>
      <c r="P16" s="20"/>
    </row>
    <row r="17" spans="1:16" ht="12" customHeight="1" x14ac:dyDescent="0.2">
      <c r="A17" s="105" t="s">
        <v>29</v>
      </c>
      <c r="B17" s="105"/>
      <c r="C17" s="95"/>
      <c r="D17" s="94" t="s">
        <v>13</v>
      </c>
      <c r="E17" s="105"/>
      <c r="F17" s="105"/>
      <c r="G17" s="95"/>
      <c r="H17" s="133" t="s">
        <v>14</v>
      </c>
      <c r="I17" s="134"/>
      <c r="J17" s="134"/>
      <c r="K17" s="134"/>
      <c r="L17" s="134"/>
      <c r="M17" s="134"/>
      <c r="N17" s="134"/>
      <c r="O17" s="134"/>
      <c r="P17" s="20"/>
    </row>
    <row r="18" spans="1:16" ht="12.75" customHeight="1" x14ac:dyDescent="0.2">
      <c r="A18" s="119"/>
      <c r="B18" s="119"/>
      <c r="C18" s="120"/>
      <c r="D18" s="127"/>
      <c r="E18" s="121"/>
      <c r="F18" s="121"/>
      <c r="G18" s="122"/>
      <c r="H18" s="94" t="s">
        <v>15</v>
      </c>
      <c r="I18" s="95"/>
      <c r="J18" s="94" t="s">
        <v>48</v>
      </c>
      <c r="K18" s="95"/>
      <c r="L18" s="128" t="s">
        <v>16</v>
      </c>
      <c r="M18" s="129"/>
      <c r="N18" s="138" t="s">
        <v>17</v>
      </c>
      <c r="O18" s="139"/>
      <c r="P18" s="20"/>
    </row>
    <row r="19" spans="1:16" ht="15" customHeight="1" x14ac:dyDescent="0.2">
      <c r="A19" s="119"/>
      <c r="B19" s="119"/>
      <c r="C19" s="120"/>
      <c r="D19" s="94" t="s">
        <v>15</v>
      </c>
      <c r="E19" s="95"/>
      <c r="F19" s="94" t="s">
        <v>48</v>
      </c>
      <c r="G19" s="95"/>
      <c r="H19" s="135"/>
      <c r="I19" s="120"/>
      <c r="J19" s="135"/>
      <c r="K19" s="120"/>
      <c r="L19" s="94" t="s">
        <v>15</v>
      </c>
      <c r="M19" s="95"/>
      <c r="N19" s="94" t="s">
        <v>48</v>
      </c>
      <c r="O19" s="105"/>
      <c r="P19" s="20"/>
    </row>
    <row r="20" spans="1:16" ht="15" customHeight="1" x14ac:dyDescent="0.2">
      <c r="A20" s="119"/>
      <c r="B20" s="119"/>
      <c r="C20" s="120"/>
      <c r="D20" s="127"/>
      <c r="E20" s="122"/>
      <c r="F20" s="96"/>
      <c r="G20" s="97"/>
      <c r="H20" s="127"/>
      <c r="I20" s="122"/>
      <c r="J20" s="127"/>
      <c r="K20" s="122"/>
      <c r="L20" s="127"/>
      <c r="M20" s="122"/>
      <c r="N20" s="96"/>
      <c r="O20" s="106"/>
      <c r="P20" s="20"/>
    </row>
    <row r="21" spans="1:16" x14ac:dyDescent="0.2">
      <c r="A21" s="121"/>
      <c r="B21" s="121"/>
      <c r="C21" s="122"/>
      <c r="D21" s="40" t="s">
        <v>18</v>
      </c>
      <c r="E21" s="40" t="s">
        <v>19</v>
      </c>
      <c r="F21" s="40" t="s">
        <v>18</v>
      </c>
      <c r="G21" s="41" t="s">
        <v>19</v>
      </c>
      <c r="H21" s="40" t="s">
        <v>18</v>
      </c>
      <c r="I21" s="40" t="s">
        <v>19</v>
      </c>
      <c r="J21" s="40" t="s">
        <v>18</v>
      </c>
      <c r="K21" s="40" t="s">
        <v>19</v>
      </c>
      <c r="L21" s="40" t="s">
        <v>18</v>
      </c>
      <c r="M21" s="40" t="s">
        <v>19</v>
      </c>
      <c r="N21" s="40" t="s">
        <v>18</v>
      </c>
      <c r="O21" s="41" t="s">
        <v>19</v>
      </c>
      <c r="P21" s="20"/>
    </row>
    <row r="22" spans="1:16" ht="12" customHeight="1" thickBot="1" x14ac:dyDescent="0.25">
      <c r="A22" s="114">
        <v>1</v>
      </c>
      <c r="B22" s="114"/>
      <c r="C22" s="115"/>
      <c r="D22" s="42">
        <v>2</v>
      </c>
      <c r="E22" s="42">
        <v>3</v>
      </c>
      <c r="F22" s="42">
        <v>4</v>
      </c>
      <c r="G22" s="43">
        <v>5</v>
      </c>
      <c r="H22" s="42">
        <v>6</v>
      </c>
      <c r="I22" s="42">
        <v>7</v>
      </c>
      <c r="J22" s="42">
        <v>8</v>
      </c>
      <c r="K22" s="42">
        <v>9</v>
      </c>
      <c r="L22" s="42">
        <v>10</v>
      </c>
      <c r="M22" s="42">
        <v>11</v>
      </c>
      <c r="N22" s="43">
        <v>12</v>
      </c>
      <c r="O22" s="43">
        <v>13</v>
      </c>
      <c r="P22" s="20"/>
    </row>
    <row r="23" spans="1:16" ht="12" customHeight="1" x14ac:dyDescent="0.2">
      <c r="A23" s="108" t="s">
        <v>40</v>
      </c>
      <c r="B23" s="109"/>
      <c r="C23" s="110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68"/>
      <c r="P23" s="44"/>
    </row>
    <row r="24" spans="1:16" x14ac:dyDescent="0.2">
      <c r="A24" s="71" t="s">
        <v>80</v>
      </c>
      <c r="B24" s="16" t="s">
        <v>79</v>
      </c>
      <c r="C24" s="16" t="s">
        <v>78</v>
      </c>
      <c r="D24" s="54"/>
      <c r="E24" s="55"/>
      <c r="F24" s="55"/>
      <c r="G24" s="56">
        <v>20245.86</v>
      </c>
      <c r="H24" s="57">
        <f>E24</f>
        <v>0</v>
      </c>
      <c r="I24" s="57">
        <f>D24</f>
        <v>0</v>
      </c>
      <c r="J24" s="57">
        <f>G24</f>
        <v>20245.86</v>
      </c>
      <c r="K24" s="57">
        <v>0</v>
      </c>
      <c r="L24" s="57">
        <f t="shared" ref="L24:O27" si="0">D24</f>
        <v>0</v>
      </c>
      <c r="M24" s="57">
        <f t="shared" si="0"/>
        <v>0</v>
      </c>
      <c r="N24" s="57">
        <f t="shared" si="0"/>
        <v>0</v>
      </c>
      <c r="O24" s="58">
        <f t="shared" si="0"/>
        <v>20245.86</v>
      </c>
      <c r="P24" s="73" t="str">
        <f>IF(A24="","00000000000000000",A24)&amp;IF(B24="","000000",B24)&amp;IF(C24="","000",C24)</f>
        <v>00000000000000120240110120</v>
      </c>
    </row>
    <row r="25" spans="1:16" x14ac:dyDescent="0.2">
      <c r="A25" s="71" t="s">
        <v>82</v>
      </c>
      <c r="B25" s="16" t="s">
        <v>79</v>
      </c>
      <c r="C25" s="16" t="s">
        <v>81</v>
      </c>
      <c r="D25" s="54"/>
      <c r="E25" s="55"/>
      <c r="F25" s="55"/>
      <c r="G25" s="56">
        <v>154040</v>
      </c>
      <c r="H25" s="57">
        <f>E25</f>
        <v>0</v>
      </c>
      <c r="I25" s="57">
        <f>D25</f>
        <v>0</v>
      </c>
      <c r="J25" s="57">
        <f>G25</f>
        <v>154040</v>
      </c>
      <c r="K25" s="57">
        <v>0</v>
      </c>
      <c r="L25" s="57">
        <f t="shared" si="0"/>
        <v>0</v>
      </c>
      <c r="M25" s="57">
        <f t="shared" si="0"/>
        <v>0</v>
      </c>
      <c r="N25" s="57">
        <f t="shared" si="0"/>
        <v>0</v>
      </c>
      <c r="O25" s="58">
        <f t="shared" si="0"/>
        <v>154040</v>
      </c>
      <c r="P25" s="73" t="str">
        <f>IF(A25="","00000000000000000",A25)&amp;IF(B25="","000000",B25)&amp;IF(C25="","000",C25)</f>
        <v>00000000000000130240110180</v>
      </c>
    </row>
    <row r="26" spans="1:16" x14ac:dyDescent="0.2">
      <c r="A26" s="71" t="s">
        <v>85</v>
      </c>
      <c r="B26" s="16" t="s">
        <v>84</v>
      </c>
      <c r="C26" s="16" t="s">
        <v>83</v>
      </c>
      <c r="D26" s="54"/>
      <c r="E26" s="55"/>
      <c r="F26" s="55"/>
      <c r="G26" s="56">
        <v>11356200</v>
      </c>
      <c r="H26" s="57">
        <f>E26</f>
        <v>0</v>
      </c>
      <c r="I26" s="57">
        <f>D26</f>
        <v>0</v>
      </c>
      <c r="J26" s="57">
        <f>G26</f>
        <v>11356200</v>
      </c>
      <c r="K26" s="57">
        <v>0</v>
      </c>
      <c r="L26" s="57">
        <f t="shared" si="0"/>
        <v>0</v>
      </c>
      <c r="M26" s="57">
        <f t="shared" si="0"/>
        <v>0</v>
      </c>
      <c r="N26" s="57">
        <f t="shared" si="0"/>
        <v>0</v>
      </c>
      <c r="O26" s="58">
        <f t="shared" si="0"/>
        <v>11356200</v>
      </c>
      <c r="P26" s="73" t="str">
        <f>IF(A26="","00000000000000000",A26)&amp;IF(B26="","000000",B26)&amp;IF(C26="","000",C26)</f>
        <v>00000000000000180440110130</v>
      </c>
    </row>
    <row r="27" spans="1:16" x14ac:dyDescent="0.2">
      <c r="A27" s="71" t="s">
        <v>85</v>
      </c>
      <c r="B27" s="16" t="s">
        <v>86</v>
      </c>
      <c r="C27" s="16" t="s">
        <v>81</v>
      </c>
      <c r="D27" s="54"/>
      <c r="E27" s="55">
        <v>45959.76</v>
      </c>
      <c r="F27" s="55"/>
      <c r="G27" s="56"/>
      <c r="H27" s="57">
        <f>E27</f>
        <v>45959.76</v>
      </c>
      <c r="I27" s="57">
        <f>D27</f>
        <v>0</v>
      </c>
      <c r="J27" s="57">
        <f>G27</f>
        <v>0</v>
      </c>
      <c r="K27" s="57">
        <v>0</v>
      </c>
      <c r="L27" s="57">
        <f t="shared" si="0"/>
        <v>0</v>
      </c>
      <c r="M27" s="57">
        <f t="shared" si="0"/>
        <v>45959.76</v>
      </c>
      <c r="N27" s="57">
        <f t="shared" si="0"/>
        <v>0</v>
      </c>
      <c r="O27" s="58">
        <f t="shared" si="0"/>
        <v>0</v>
      </c>
      <c r="P27" s="73" t="str">
        <f>IF(A27="","00000000000000000",A27)&amp;IF(B27="","000000",B27)&amp;IF(C27="","000",C27)</f>
        <v>00000000000000180540110180</v>
      </c>
    </row>
    <row r="28" spans="1:16" x14ac:dyDescent="0.2">
      <c r="A28" s="102" t="s">
        <v>41</v>
      </c>
      <c r="B28" s="103"/>
      <c r="C28" s="103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0"/>
      <c r="P28" s="73"/>
    </row>
    <row r="29" spans="1:16" x14ac:dyDescent="0.2">
      <c r="A29" s="72" t="s">
        <v>62</v>
      </c>
      <c r="B29" s="17" t="s">
        <v>61</v>
      </c>
      <c r="C29" s="17" t="s">
        <v>60</v>
      </c>
      <c r="D29" s="59"/>
      <c r="E29" s="59"/>
      <c r="F29" s="59">
        <v>174285.86</v>
      </c>
      <c r="G29" s="59"/>
      <c r="H29" s="57">
        <f t="shared" ref="H29:H40" si="1">E29</f>
        <v>0</v>
      </c>
      <c r="I29" s="57">
        <f t="shared" ref="I29:I40" si="2">D29</f>
        <v>0</v>
      </c>
      <c r="J29" s="57">
        <f t="shared" ref="J29:J40" si="3">G29</f>
        <v>0</v>
      </c>
      <c r="K29" s="57">
        <f t="shared" ref="K29:K40" si="4">F29</f>
        <v>174285.86</v>
      </c>
      <c r="L29" s="57">
        <f t="shared" ref="L29:L40" si="5">D29</f>
        <v>0</v>
      </c>
      <c r="M29" s="57">
        <f t="shared" ref="M29:M40" si="6">E29</f>
        <v>0</v>
      </c>
      <c r="N29" s="57">
        <f t="shared" ref="N29:N40" si="7">F29</f>
        <v>174285.86</v>
      </c>
      <c r="O29" s="58">
        <f t="shared" ref="O29:O40" si="8">G29</f>
        <v>0</v>
      </c>
      <c r="P29" s="73" t="str">
        <f t="shared" ref="P29:P40" si="9">IF(A29="","00000000000000000",A29)&amp;IF(B29="","000000",B29)&amp;IF(C29="","000",C29)</f>
        <v>00000000000000244240120272</v>
      </c>
    </row>
    <row r="30" spans="1:16" x14ac:dyDescent="0.2">
      <c r="A30" s="72" t="s">
        <v>64</v>
      </c>
      <c r="B30" s="17" t="s">
        <v>65</v>
      </c>
      <c r="C30" s="17" t="s">
        <v>63</v>
      </c>
      <c r="D30" s="59"/>
      <c r="E30" s="59"/>
      <c r="F30" s="59">
        <v>7289154.4000000004</v>
      </c>
      <c r="G30" s="59"/>
      <c r="H30" s="57">
        <f t="shared" si="1"/>
        <v>0</v>
      </c>
      <c r="I30" s="57">
        <f t="shared" si="2"/>
        <v>0</v>
      </c>
      <c r="J30" s="57">
        <f t="shared" si="3"/>
        <v>0</v>
      </c>
      <c r="K30" s="57">
        <f t="shared" si="4"/>
        <v>7289154.4000000004</v>
      </c>
      <c r="L30" s="57">
        <f t="shared" si="5"/>
        <v>0</v>
      </c>
      <c r="M30" s="57">
        <f t="shared" si="6"/>
        <v>0</v>
      </c>
      <c r="N30" s="57">
        <f t="shared" si="7"/>
        <v>7289154.4000000004</v>
      </c>
      <c r="O30" s="58">
        <f t="shared" si="8"/>
        <v>0</v>
      </c>
      <c r="P30" s="73" t="str">
        <f t="shared" si="9"/>
        <v>00000000000000111440120211</v>
      </c>
    </row>
    <row r="31" spans="1:16" x14ac:dyDescent="0.2">
      <c r="A31" s="72" t="s">
        <v>67</v>
      </c>
      <c r="B31" s="17" t="s">
        <v>65</v>
      </c>
      <c r="C31" s="17" t="s">
        <v>66</v>
      </c>
      <c r="D31" s="59"/>
      <c r="E31" s="59"/>
      <c r="F31" s="59">
        <v>17515.38</v>
      </c>
      <c r="G31" s="59"/>
      <c r="H31" s="57">
        <f t="shared" si="1"/>
        <v>0</v>
      </c>
      <c r="I31" s="57">
        <f t="shared" si="2"/>
        <v>0</v>
      </c>
      <c r="J31" s="57">
        <f t="shared" si="3"/>
        <v>0</v>
      </c>
      <c r="K31" s="57">
        <f t="shared" si="4"/>
        <v>17515.38</v>
      </c>
      <c r="L31" s="57">
        <f t="shared" si="5"/>
        <v>0</v>
      </c>
      <c r="M31" s="57">
        <f t="shared" si="6"/>
        <v>0</v>
      </c>
      <c r="N31" s="57">
        <f t="shared" si="7"/>
        <v>17515.38</v>
      </c>
      <c r="O31" s="58">
        <f t="shared" si="8"/>
        <v>0</v>
      </c>
      <c r="P31" s="73" t="str">
        <f t="shared" si="9"/>
        <v>00000000000000112440120212</v>
      </c>
    </row>
    <row r="32" spans="1:16" x14ac:dyDescent="0.2">
      <c r="A32" s="72" t="s">
        <v>69</v>
      </c>
      <c r="B32" s="17" t="s">
        <v>65</v>
      </c>
      <c r="C32" s="17" t="s">
        <v>68</v>
      </c>
      <c r="D32" s="59"/>
      <c r="E32" s="59"/>
      <c r="F32" s="59">
        <v>1622221.73</v>
      </c>
      <c r="G32" s="59"/>
      <c r="H32" s="57">
        <f t="shared" si="1"/>
        <v>0</v>
      </c>
      <c r="I32" s="57">
        <f t="shared" si="2"/>
        <v>0</v>
      </c>
      <c r="J32" s="57">
        <f t="shared" si="3"/>
        <v>0</v>
      </c>
      <c r="K32" s="57">
        <f t="shared" si="4"/>
        <v>1622221.73</v>
      </c>
      <c r="L32" s="57">
        <f t="shared" si="5"/>
        <v>0</v>
      </c>
      <c r="M32" s="57">
        <f t="shared" si="6"/>
        <v>0</v>
      </c>
      <c r="N32" s="57">
        <f t="shared" si="7"/>
        <v>1622221.73</v>
      </c>
      <c r="O32" s="58">
        <f t="shared" si="8"/>
        <v>0</v>
      </c>
      <c r="P32" s="73" t="str">
        <f t="shared" si="9"/>
        <v>00000000000000119440120213</v>
      </c>
    </row>
    <row r="33" spans="1:16" x14ac:dyDescent="0.2">
      <c r="A33" s="72" t="s">
        <v>62</v>
      </c>
      <c r="B33" s="17" t="s">
        <v>65</v>
      </c>
      <c r="C33" s="17" t="s">
        <v>70</v>
      </c>
      <c r="D33" s="59"/>
      <c r="E33" s="59"/>
      <c r="F33" s="59">
        <v>77210.89</v>
      </c>
      <c r="G33" s="59"/>
      <c r="H33" s="57">
        <f t="shared" si="1"/>
        <v>0</v>
      </c>
      <c r="I33" s="57">
        <f t="shared" si="2"/>
        <v>0</v>
      </c>
      <c r="J33" s="57">
        <f t="shared" si="3"/>
        <v>0</v>
      </c>
      <c r="K33" s="57">
        <f t="shared" si="4"/>
        <v>77210.89</v>
      </c>
      <c r="L33" s="57">
        <f t="shared" si="5"/>
        <v>0</v>
      </c>
      <c r="M33" s="57">
        <f t="shared" si="6"/>
        <v>0</v>
      </c>
      <c r="N33" s="57">
        <f t="shared" si="7"/>
        <v>77210.89</v>
      </c>
      <c r="O33" s="58">
        <f t="shared" si="8"/>
        <v>0</v>
      </c>
      <c r="P33" s="73" t="str">
        <f t="shared" si="9"/>
        <v>00000000000000244440120221</v>
      </c>
    </row>
    <row r="34" spans="1:16" x14ac:dyDescent="0.2">
      <c r="A34" s="72" t="s">
        <v>62</v>
      </c>
      <c r="B34" s="17" t="s">
        <v>65</v>
      </c>
      <c r="C34" s="17" t="s">
        <v>71</v>
      </c>
      <c r="D34" s="59"/>
      <c r="E34" s="59"/>
      <c r="F34" s="59">
        <v>169724.58</v>
      </c>
      <c r="G34" s="59"/>
      <c r="H34" s="57">
        <f t="shared" si="1"/>
        <v>0</v>
      </c>
      <c r="I34" s="57">
        <f t="shared" si="2"/>
        <v>0</v>
      </c>
      <c r="J34" s="57">
        <f t="shared" si="3"/>
        <v>0</v>
      </c>
      <c r="K34" s="57">
        <f t="shared" si="4"/>
        <v>169724.58</v>
      </c>
      <c r="L34" s="57">
        <f t="shared" si="5"/>
        <v>0</v>
      </c>
      <c r="M34" s="57">
        <f t="shared" si="6"/>
        <v>0</v>
      </c>
      <c r="N34" s="57">
        <f t="shared" si="7"/>
        <v>169724.58</v>
      </c>
      <c r="O34" s="58">
        <f t="shared" si="8"/>
        <v>0</v>
      </c>
      <c r="P34" s="73" t="str">
        <f t="shared" si="9"/>
        <v>00000000000000244440120225</v>
      </c>
    </row>
    <row r="35" spans="1:16" x14ac:dyDescent="0.2">
      <c r="A35" s="72" t="s">
        <v>62</v>
      </c>
      <c r="B35" s="17" t="s">
        <v>65</v>
      </c>
      <c r="C35" s="17" t="s">
        <v>72</v>
      </c>
      <c r="D35" s="59"/>
      <c r="E35" s="59"/>
      <c r="F35" s="59">
        <v>233341</v>
      </c>
      <c r="G35" s="59"/>
      <c r="H35" s="57">
        <f t="shared" si="1"/>
        <v>0</v>
      </c>
      <c r="I35" s="57">
        <f t="shared" si="2"/>
        <v>0</v>
      </c>
      <c r="J35" s="57">
        <f t="shared" si="3"/>
        <v>0</v>
      </c>
      <c r="K35" s="57">
        <f t="shared" si="4"/>
        <v>233341</v>
      </c>
      <c r="L35" s="57">
        <f t="shared" si="5"/>
        <v>0</v>
      </c>
      <c r="M35" s="57">
        <f t="shared" si="6"/>
        <v>0</v>
      </c>
      <c r="N35" s="57">
        <f t="shared" si="7"/>
        <v>233341</v>
      </c>
      <c r="O35" s="58">
        <f t="shared" si="8"/>
        <v>0</v>
      </c>
      <c r="P35" s="73" t="str">
        <f t="shared" si="9"/>
        <v>00000000000000244440120226</v>
      </c>
    </row>
    <row r="36" spans="1:16" x14ac:dyDescent="0.2">
      <c r="A36" s="72" t="s">
        <v>44</v>
      </c>
      <c r="B36" s="17" t="s">
        <v>65</v>
      </c>
      <c r="C36" s="17" t="s">
        <v>73</v>
      </c>
      <c r="D36" s="59"/>
      <c r="E36" s="59"/>
      <c r="F36" s="59">
        <v>2088403.19</v>
      </c>
      <c r="G36" s="59"/>
      <c r="H36" s="57">
        <f t="shared" si="1"/>
        <v>0</v>
      </c>
      <c r="I36" s="57">
        <f t="shared" si="2"/>
        <v>0</v>
      </c>
      <c r="J36" s="57">
        <f t="shared" si="3"/>
        <v>0</v>
      </c>
      <c r="K36" s="57">
        <f t="shared" si="4"/>
        <v>2088403.19</v>
      </c>
      <c r="L36" s="57">
        <f t="shared" si="5"/>
        <v>0</v>
      </c>
      <c r="M36" s="57">
        <f t="shared" si="6"/>
        <v>0</v>
      </c>
      <c r="N36" s="57">
        <f t="shared" si="7"/>
        <v>2088403.19</v>
      </c>
      <c r="O36" s="58">
        <f t="shared" si="8"/>
        <v>0</v>
      </c>
      <c r="P36" s="73" t="str">
        <f t="shared" si="9"/>
        <v>00000000000000000440120271</v>
      </c>
    </row>
    <row r="37" spans="1:16" x14ac:dyDescent="0.2">
      <c r="A37" s="72" t="s">
        <v>62</v>
      </c>
      <c r="B37" s="17" t="s">
        <v>65</v>
      </c>
      <c r="C37" s="17" t="s">
        <v>60</v>
      </c>
      <c r="D37" s="59"/>
      <c r="E37" s="59"/>
      <c r="F37" s="59">
        <v>668889.79</v>
      </c>
      <c r="G37" s="59"/>
      <c r="H37" s="57">
        <f t="shared" si="1"/>
        <v>0</v>
      </c>
      <c r="I37" s="57">
        <f t="shared" si="2"/>
        <v>0</v>
      </c>
      <c r="J37" s="57">
        <f t="shared" si="3"/>
        <v>0</v>
      </c>
      <c r="K37" s="57">
        <f t="shared" si="4"/>
        <v>668889.79</v>
      </c>
      <c r="L37" s="57">
        <f t="shared" si="5"/>
        <v>0</v>
      </c>
      <c r="M37" s="57">
        <f t="shared" si="6"/>
        <v>0</v>
      </c>
      <c r="N37" s="57">
        <f t="shared" si="7"/>
        <v>668889.79</v>
      </c>
      <c r="O37" s="58">
        <f t="shared" si="8"/>
        <v>0</v>
      </c>
      <c r="P37" s="73" t="str">
        <f t="shared" si="9"/>
        <v>00000000000000244440120272</v>
      </c>
    </row>
    <row r="38" spans="1:16" x14ac:dyDescent="0.2">
      <c r="A38" s="72" t="s">
        <v>74</v>
      </c>
      <c r="B38" s="17" t="s">
        <v>65</v>
      </c>
      <c r="C38" s="17" t="s">
        <v>75</v>
      </c>
      <c r="D38" s="59"/>
      <c r="E38" s="59"/>
      <c r="F38" s="59">
        <v>52753</v>
      </c>
      <c r="G38" s="59"/>
      <c r="H38" s="57">
        <f t="shared" si="1"/>
        <v>0</v>
      </c>
      <c r="I38" s="57">
        <f t="shared" si="2"/>
        <v>0</v>
      </c>
      <c r="J38" s="57">
        <f t="shared" si="3"/>
        <v>0</v>
      </c>
      <c r="K38" s="57">
        <f t="shared" si="4"/>
        <v>52753</v>
      </c>
      <c r="L38" s="57">
        <f t="shared" si="5"/>
        <v>0</v>
      </c>
      <c r="M38" s="57">
        <f t="shared" si="6"/>
        <v>0</v>
      </c>
      <c r="N38" s="57">
        <f t="shared" si="7"/>
        <v>52753</v>
      </c>
      <c r="O38" s="58">
        <f t="shared" si="8"/>
        <v>0</v>
      </c>
      <c r="P38" s="73" t="str">
        <f t="shared" si="9"/>
        <v>00000000000000851440120290</v>
      </c>
    </row>
    <row r="39" spans="1:16" x14ac:dyDescent="0.2">
      <c r="A39" s="72" t="s">
        <v>76</v>
      </c>
      <c r="B39" s="17" t="s">
        <v>65</v>
      </c>
      <c r="C39" s="17" t="s">
        <v>75</v>
      </c>
      <c r="D39" s="59"/>
      <c r="E39" s="59"/>
      <c r="F39" s="59">
        <v>1213.1600000000001</v>
      </c>
      <c r="G39" s="59"/>
      <c r="H39" s="57">
        <f t="shared" si="1"/>
        <v>0</v>
      </c>
      <c r="I39" s="57">
        <f t="shared" si="2"/>
        <v>0</v>
      </c>
      <c r="J39" s="57">
        <f t="shared" si="3"/>
        <v>0</v>
      </c>
      <c r="K39" s="57">
        <f t="shared" si="4"/>
        <v>1213.1600000000001</v>
      </c>
      <c r="L39" s="57">
        <f t="shared" si="5"/>
        <v>0</v>
      </c>
      <c r="M39" s="57">
        <f t="shared" si="6"/>
        <v>0</v>
      </c>
      <c r="N39" s="57">
        <f t="shared" si="7"/>
        <v>1213.1600000000001</v>
      </c>
      <c r="O39" s="58">
        <f t="shared" si="8"/>
        <v>0</v>
      </c>
      <c r="P39" s="73" t="str">
        <f t="shared" si="9"/>
        <v>00000000000000853440120290</v>
      </c>
    </row>
    <row r="40" spans="1:16" x14ac:dyDescent="0.2">
      <c r="A40" s="72" t="s">
        <v>62</v>
      </c>
      <c r="B40" s="17" t="s">
        <v>77</v>
      </c>
      <c r="C40" s="17" t="s">
        <v>60</v>
      </c>
      <c r="D40" s="59">
        <v>45959.76</v>
      </c>
      <c r="E40" s="59"/>
      <c r="F40" s="59"/>
      <c r="G40" s="59"/>
      <c r="H40" s="57">
        <f t="shared" si="1"/>
        <v>0</v>
      </c>
      <c r="I40" s="57">
        <f t="shared" si="2"/>
        <v>45959.76</v>
      </c>
      <c r="J40" s="57">
        <f t="shared" si="3"/>
        <v>0</v>
      </c>
      <c r="K40" s="57">
        <f t="shared" si="4"/>
        <v>0</v>
      </c>
      <c r="L40" s="57">
        <f t="shared" si="5"/>
        <v>45959.76</v>
      </c>
      <c r="M40" s="57">
        <f t="shared" si="6"/>
        <v>0</v>
      </c>
      <c r="N40" s="57">
        <f t="shared" si="7"/>
        <v>0</v>
      </c>
      <c r="O40" s="58">
        <f t="shared" si="8"/>
        <v>0</v>
      </c>
      <c r="P40" s="73" t="str">
        <f t="shared" si="9"/>
        <v>00000000000000244540120272</v>
      </c>
    </row>
    <row r="41" spans="1:16" x14ac:dyDescent="0.2">
      <c r="A41" s="45" t="s">
        <v>42</v>
      </c>
      <c r="B41" s="46"/>
      <c r="C41" s="3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70"/>
      <c r="P41" s="73"/>
    </row>
    <row r="42" spans="1:16" x14ac:dyDescent="0.2">
      <c r="A42" s="82"/>
      <c r="B42" s="76"/>
      <c r="C42" s="76"/>
      <c r="D42" s="78"/>
      <c r="E42" s="78"/>
      <c r="F42" s="78"/>
      <c r="G42" s="78"/>
      <c r="H42" s="79">
        <f>E42</f>
        <v>0</v>
      </c>
      <c r="I42" s="79">
        <f>D42</f>
        <v>0</v>
      </c>
      <c r="J42" s="79">
        <f>G42</f>
        <v>0</v>
      </c>
      <c r="K42" s="79">
        <f>F42</f>
        <v>0</v>
      </c>
      <c r="L42" s="79">
        <f>D42</f>
        <v>0</v>
      </c>
      <c r="M42" s="79">
        <f>E42</f>
        <v>0</v>
      </c>
      <c r="N42" s="79">
        <f>F42</f>
        <v>0</v>
      </c>
      <c r="O42" s="80">
        <f>G42</f>
        <v>0</v>
      </c>
      <c r="P42" s="81" t="str">
        <f>IF(A42="","00000000000000000",A42)&amp;IF(B42="","000000",B42)&amp;IF(C42="","000",C42)</f>
        <v>00000000000000000000000000</v>
      </c>
    </row>
    <row r="43" spans="1:16" x14ac:dyDescent="0.2">
      <c r="A43" s="111" t="s">
        <v>43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3"/>
      <c r="P43" s="73"/>
    </row>
    <row r="44" spans="1:16" x14ac:dyDescent="0.2">
      <c r="A44" s="75" t="s">
        <v>44</v>
      </c>
      <c r="B44" s="76"/>
      <c r="C44" s="77" t="s">
        <v>45</v>
      </c>
      <c r="D44" s="78"/>
      <c r="E44" s="78"/>
      <c r="F44" s="78"/>
      <c r="G44" s="78"/>
      <c r="H44" s="79">
        <f>E44</f>
        <v>0</v>
      </c>
      <c r="I44" s="79">
        <f>D44</f>
        <v>0</v>
      </c>
      <c r="J44" s="79">
        <f>G44</f>
        <v>0</v>
      </c>
      <c r="K44" s="79">
        <f>F44</f>
        <v>0</v>
      </c>
      <c r="L44" s="79">
        <f>D44</f>
        <v>0</v>
      </c>
      <c r="M44" s="79">
        <f>E44</f>
        <v>0</v>
      </c>
      <c r="N44" s="79">
        <f>F44</f>
        <v>0</v>
      </c>
      <c r="O44" s="80">
        <f>G44</f>
        <v>0</v>
      </c>
      <c r="P44" s="81" t="str">
        <f>IF(A44="","00000000000000000",A44)&amp;IF(B44="","000000",B44)&amp;IF(C44="","000",C44)</f>
        <v>00000000000000000000000000</v>
      </c>
    </row>
    <row r="45" spans="1:16" ht="0.75" customHeight="1" thickBot="1" x14ac:dyDescent="0.25">
      <c r="A45" s="47"/>
      <c r="B45" s="48"/>
      <c r="C45" s="48"/>
      <c r="D45" s="60"/>
      <c r="E45" s="60"/>
      <c r="F45" s="60"/>
      <c r="G45" s="60"/>
      <c r="H45" s="61"/>
      <c r="I45" s="61"/>
      <c r="J45" s="61"/>
      <c r="K45" s="61"/>
      <c r="L45" s="61"/>
      <c r="M45" s="61"/>
      <c r="N45" s="61"/>
      <c r="O45" s="62"/>
      <c r="P45" s="44"/>
    </row>
    <row r="46" spans="1:16" ht="12.75" customHeight="1" thickBot="1" x14ac:dyDescent="0.25">
      <c r="A46" s="99" t="s">
        <v>20</v>
      </c>
      <c r="B46" s="99"/>
      <c r="C46" s="100"/>
      <c r="D46" s="63">
        <v>45959.76</v>
      </c>
      <c r="E46" s="64">
        <v>45959.76</v>
      </c>
      <c r="F46" s="64">
        <v>12394712.98</v>
      </c>
      <c r="G46" s="64">
        <v>11530485.859999999</v>
      </c>
      <c r="H46" s="64">
        <v>45959.76</v>
      </c>
      <c r="I46" s="64">
        <v>45959.76</v>
      </c>
      <c r="J46" s="64">
        <v>11530485.859999999</v>
      </c>
      <c r="K46" s="64">
        <v>12394712.98</v>
      </c>
      <c r="L46" s="64">
        <v>45959.76</v>
      </c>
      <c r="M46" s="64">
        <v>45959.76</v>
      </c>
      <c r="N46" s="64">
        <v>12394712.98</v>
      </c>
      <c r="O46" s="65">
        <v>11530485.859999999</v>
      </c>
      <c r="P46" s="44"/>
    </row>
    <row r="47" spans="1:16" s="14" customFormat="1" ht="12.75" customHeight="1" x14ac:dyDescent="0.2">
      <c r="A47" s="49"/>
      <c r="B47" s="49"/>
      <c r="C47" s="49"/>
      <c r="D47" s="50"/>
      <c r="E47" s="50"/>
      <c r="F47" s="50"/>
      <c r="G47" s="51"/>
      <c r="H47" s="50"/>
      <c r="I47" s="50"/>
      <c r="J47" s="50"/>
      <c r="K47" s="50"/>
      <c r="L47" s="50"/>
      <c r="M47" s="50"/>
      <c r="N47" s="50"/>
      <c r="O47" s="52"/>
      <c r="P47" s="53"/>
    </row>
    <row r="48" spans="1:16" s="1" customFormat="1" ht="11.25" x14ac:dyDescent="0.2"/>
    <row r="49" spans="1:14" s="1" customFormat="1" ht="12.75" customHeight="1" x14ac:dyDescent="0.2">
      <c r="A49" s="15" t="s">
        <v>30</v>
      </c>
      <c r="B49" s="88"/>
      <c r="C49" s="88"/>
      <c r="D49" s="88"/>
      <c r="E49" s="88" t="s">
        <v>49</v>
      </c>
      <c r="F49" s="88"/>
      <c r="I49" s="9" t="s">
        <v>33</v>
      </c>
      <c r="J49" s="88"/>
      <c r="K49" s="88"/>
      <c r="L49" s="10"/>
      <c r="M49" s="88" t="s">
        <v>59</v>
      </c>
      <c r="N49" s="88"/>
    </row>
    <row r="50" spans="1:14" s="1" customFormat="1" ht="12.75" customHeight="1" x14ac:dyDescent="0.2">
      <c r="B50" s="92" t="s">
        <v>32</v>
      </c>
      <c r="C50" s="92"/>
      <c r="D50" s="92"/>
      <c r="E50" s="92" t="s">
        <v>31</v>
      </c>
      <c r="F50" s="92"/>
      <c r="J50" s="92" t="s">
        <v>32</v>
      </c>
      <c r="K50" s="92"/>
      <c r="L50" s="10"/>
      <c r="M50" s="89" t="s">
        <v>31</v>
      </c>
      <c r="N50" s="89"/>
    </row>
    <row r="51" spans="1:14" s="1" customFormat="1" ht="12.75" customHeight="1" x14ac:dyDescent="0.2"/>
    <row r="52" spans="1:14" s="1" customFormat="1" ht="12.75" customHeight="1" x14ac:dyDescent="0.2">
      <c r="G52" s="104" t="s">
        <v>34</v>
      </c>
      <c r="H52" s="104"/>
      <c r="I52" s="104"/>
      <c r="J52" s="107"/>
      <c r="K52" s="107"/>
      <c r="L52" s="107"/>
      <c r="M52" s="107"/>
      <c r="N52" s="107"/>
    </row>
    <row r="53" spans="1:14" s="1" customFormat="1" ht="12.75" customHeight="1" x14ac:dyDescent="0.2">
      <c r="B53" s="13"/>
      <c r="C53" s="13"/>
      <c r="D53" s="13"/>
      <c r="E53" s="13"/>
      <c r="F53" s="13"/>
      <c r="G53" s="3"/>
      <c r="H53" s="2"/>
      <c r="I53" s="2"/>
      <c r="J53" s="92" t="s">
        <v>35</v>
      </c>
      <c r="K53" s="92"/>
      <c r="L53" s="92"/>
      <c r="M53" s="92"/>
      <c r="N53" s="92"/>
    </row>
    <row r="54" spans="1:14" s="1" customFormat="1" ht="12.75" customHeight="1" x14ac:dyDescent="0.2">
      <c r="B54" s="92"/>
      <c r="C54" s="92"/>
      <c r="D54" s="92"/>
      <c r="E54" s="92"/>
      <c r="F54" s="92"/>
      <c r="I54" s="9" t="s">
        <v>30</v>
      </c>
      <c r="J54" s="86"/>
      <c r="K54" s="86"/>
      <c r="L54" s="5"/>
      <c r="M54" s="86"/>
      <c r="N54" s="86"/>
    </row>
    <row r="55" spans="1:14" s="1" customFormat="1" ht="12.75" customHeight="1" x14ac:dyDescent="0.2">
      <c r="D55" s="3"/>
      <c r="H55" s="93" t="s">
        <v>36</v>
      </c>
      <c r="I55" s="93"/>
      <c r="J55" s="92" t="s">
        <v>37</v>
      </c>
      <c r="K55" s="92"/>
      <c r="L55" s="6" t="s">
        <v>32</v>
      </c>
      <c r="M55" s="89" t="s">
        <v>31</v>
      </c>
      <c r="N55" s="89"/>
    </row>
    <row r="56" spans="1:14" s="1" customFormat="1" ht="12.75" customHeight="1" x14ac:dyDescent="0.2">
      <c r="A56" s="15" t="s">
        <v>38</v>
      </c>
      <c r="B56" s="88"/>
      <c r="C56" s="88"/>
      <c r="D56" s="5"/>
      <c r="E56" s="88"/>
      <c r="F56" s="88"/>
      <c r="G56" s="88"/>
      <c r="H56" s="88"/>
    </row>
    <row r="57" spans="1:14" s="1" customFormat="1" ht="12.75" customHeight="1" x14ac:dyDescent="0.2">
      <c r="A57" s="7"/>
      <c r="B57" s="89" t="s">
        <v>37</v>
      </c>
      <c r="C57" s="89"/>
      <c r="D57" s="11" t="s">
        <v>32</v>
      </c>
      <c r="E57" s="90" t="s">
        <v>31</v>
      </c>
      <c r="F57" s="90"/>
      <c r="G57" s="91" t="s">
        <v>39</v>
      </c>
      <c r="H57" s="91"/>
    </row>
    <row r="58" spans="1:14" s="1" customFormat="1" ht="12.75" customHeight="1" x14ac:dyDescent="0.2">
      <c r="A58" s="3"/>
      <c r="B58" s="3"/>
      <c r="C58" s="3"/>
      <c r="D58" s="3"/>
      <c r="E58" s="3"/>
      <c r="F58" s="4"/>
      <c r="G58" s="4"/>
      <c r="H58" s="3"/>
      <c r="I58" s="3"/>
    </row>
    <row r="59" spans="1:14" s="1" customFormat="1" ht="12.75" customHeight="1" x14ac:dyDescent="0.2">
      <c r="A59" s="87" t="s">
        <v>21</v>
      </c>
      <c r="B59" s="87"/>
      <c r="C59" s="87"/>
      <c r="D59" s="87"/>
      <c r="E59" s="3"/>
      <c r="F59" s="7"/>
      <c r="G59" s="8"/>
      <c r="H59" s="8"/>
      <c r="I59" s="8"/>
      <c r="J59" s="12"/>
      <c r="K59" s="12"/>
    </row>
    <row r="60" spans="1:14" s="1" customFormat="1" ht="12.75" customHeight="1" x14ac:dyDescent="0.2"/>
    <row r="61" spans="1:14" s="1" customFormat="1" ht="11.25" x14ac:dyDescent="0.2"/>
  </sheetData>
  <mergeCells count="59">
    <mergeCell ref="A2:N2"/>
    <mergeCell ref="A3:N3"/>
    <mergeCell ref="D17:G18"/>
    <mergeCell ref="H17:O17"/>
    <mergeCell ref="H18:I20"/>
    <mergeCell ref="J18:K20"/>
    <mergeCell ref="M4:N4"/>
    <mergeCell ref="M14:N14"/>
    <mergeCell ref="N18:O18"/>
    <mergeCell ref="J49:K49"/>
    <mergeCell ref="G5:I5"/>
    <mergeCell ref="E7:M7"/>
    <mergeCell ref="E8:M8"/>
    <mergeCell ref="A17:C21"/>
    <mergeCell ref="E9:M9"/>
    <mergeCell ref="E10:M12"/>
    <mergeCell ref="A11:D11"/>
    <mergeCell ref="A9:D9"/>
    <mergeCell ref="A10:D10"/>
    <mergeCell ref="L19:M20"/>
    <mergeCell ref="A7:D7"/>
    <mergeCell ref="D19:E20"/>
    <mergeCell ref="L18:M18"/>
    <mergeCell ref="A8:D8"/>
    <mergeCell ref="B50:D50"/>
    <mergeCell ref="A28:C28"/>
    <mergeCell ref="G52:I52"/>
    <mergeCell ref="J53:N53"/>
    <mergeCell ref="A13:D13"/>
    <mergeCell ref="N19:O20"/>
    <mergeCell ref="E49:F49"/>
    <mergeCell ref="E50:F50"/>
    <mergeCell ref="B49:D49"/>
    <mergeCell ref="J52:N52"/>
    <mergeCell ref="A23:C23"/>
    <mergeCell ref="M50:N50"/>
    <mergeCell ref="J50:K50"/>
    <mergeCell ref="M49:N49"/>
    <mergeCell ref="A43:O43"/>
    <mergeCell ref="A22:C22"/>
    <mergeCell ref="F19:G20"/>
    <mergeCell ref="A12:D12"/>
    <mergeCell ref="A46:C46"/>
    <mergeCell ref="A15:D15"/>
    <mergeCell ref="A14:D14"/>
    <mergeCell ref="M54:N54"/>
    <mergeCell ref="A59:D59"/>
    <mergeCell ref="B56:C56"/>
    <mergeCell ref="B57:C57"/>
    <mergeCell ref="E57:F57"/>
    <mergeCell ref="E56:F56"/>
    <mergeCell ref="G57:H57"/>
    <mergeCell ref="M55:N55"/>
    <mergeCell ref="J54:K54"/>
    <mergeCell ref="J55:K55"/>
    <mergeCell ref="H55:I55"/>
    <mergeCell ref="G56:H56"/>
    <mergeCell ref="B54:D54"/>
    <mergeCell ref="E54:F5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/>
  </sheetViews>
  <sheetFormatPr defaultRowHeight="12.75" x14ac:dyDescent="0.2"/>
  <cols>
    <col min="1" max="1" width="17.7109375" customWidth="1"/>
    <col min="2" max="2" width="7.7109375" customWidth="1"/>
    <col min="3" max="3" width="4.7109375" customWidth="1"/>
    <col min="4" max="15" width="16.28515625" customWidth="1"/>
    <col min="16" max="16" width="26" hidden="1" customWidth="1"/>
    <col min="17" max="17" width="0" hidden="1" customWidth="1"/>
  </cols>
  <sheetData>
    <row r="1" spans="1:17" ht="9.75" customHeight="1" x14ac:dyDescent="0.2">
      <c r="G1" s="1"/>
      <c r="H1" s="1"/>
      <c r="I1" s="1"/>
      <c r="J1" s="1"/>
      <c r="K1" s="1"/>
      <c r="L1" s="1"/>
      <c r="M1" s="1"/>
      <c r="N1" s="1"/>
      <c r="O1" s="1"/>
      <c r="P1" s="4"/>
      <c r="Q1" s="162" t="s">
        <v>99</v>
      </c>
    </row>
    <row r="2" spans="1:17" ht="13.5" customHeight="1" x14ac:dyDescent="0.25">
      <c r="A2" s="170" t="s">
        <v>0</v>
      </c>
      <c r="B2" s="170"/>
      <c r="C2" s="170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P2" s="4" t="s">
        <v>52</v>
      </c>
      <c r="Q2" s="162" t="s">
        <v>98</v>
      </c>
    </row>
    <row r="3" spans="1:17" ht="15" customHeight="1" thickBot="1" x14ac:dyDescent="0.3">
      <c r="A3" s="170" t="s">
        <v>1</v>
      </c>
      <c r="B3" s="170"/>
      <c r="C3" s="170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8"/>
      <c r="O3" s="167" t="s">
        <v>2</v>
      </c>
      <c r="P3" s="4" t="s">
        <v>55</v>
      </c>
      <c r="Q3" s="162" t="s">
        <v>97</v>
      </c>
    </row>
    <row r="4" spans="1:17" ht="12.75" customHeight="1" x14ac:dyDescent="0.2">
      <c r="A4" s="155"/>
      <c r="B4" s="155"/>
      <c r="C4" s="155"/>
      <c r="H4" s="166"/>
      <c r="I4" s="165"/>
      <c r="J4" s="165"/>
      <c r="K4" s="165"/>
      <c r="L4" s="2"/>
      <c r="M4" s="93" t="s">
        <v>24</v>
      </c>
      <c r="N4" s="158"/>
      <c r="O4" s="164" t="s">
        <v>3</v>
      </c>
      <c r="P4" s="4" t="s">
        <v>53</v>
      </c>
      <c r="Q4" s="162" t="s">
        <v>96</v>
      </c>
    </row>
    <row r="5" spans="1:17" ht="12.75" customHeight="1" x14ac:dyDescent="0.2">
      <c r="D5" s="84"/>
      <c r="F5" s="85" t="s">
        <v>22</v>
      </c>
      <c r="G5" s="116" t="s">
        <v>57</v>
      </c>
      <c r="H5" s="116"/>
      <c r="I5" s="116"/>
      <c r="J5" s="10"/>
      <c r="K5" s="153"/>
      <c r="L5" s="1"/>
      <c r="N5" s="85" t="s">
        <v>25</v>
      </c>
      <c r="O5" s="74">
        <v>42736</v>
      </c>
      <c r="P5" s="4" t="s">
        <v>51</v>
      </c>
      <c r="Q5" s="162" t="s">
        <v>95</v>
      </c>
    </row>
    <row r="6" spans="1:17" ht="12.75" customHeight="1" x14ac:dyDescent="0.2">
      <c r="A6" s="84"/>
      <c r="B6" s="84"/>
      <c r="C6" s="84"/>
      <c r="E6" s="4"/>
      <c r="F6" s="1"/>
      <c r="G6" s="1"/>
      <c r="H6" s="1"/>
      <c r="I6" s="153"/>
      <c r="J6" s="153"/>
      <c r="K6" s="153"/>
      <c r="L6" s="1"/>
      <c r="N6" s="85"/>
      <c r="O6" s="163"/>
      <c r="P6" s="4"/>
      <c r="Q6" s="162" t="s">
        <v>94</v>
      </c>
    </row>
    <row r="7" spans="1:17" ht="12.75" customHeight="1" x14ac:dyDescent="0.2">
      <c r="A7" s="159" t="s">
        <v>4</v>
      </c>
      <c r="B7" s="159"/>
      <c r="C7" s="159"/>
      <c r="D7" s="159"/>
      <c r="E7" s="117" t="s">
        <v>58</v>
      </c>
      <c r="F7" s="117"/>
      <c r="G7" s="117"/>
      <c r="H7" s="117"/>
      <c r="I7" s="117"/>
      <c r="J7" s="117"/>
      <c r="K7" s="117"/>
      <c r="L7" s="117"/>
      <c r="M7" s="117"/>
      <c r="N7" s="85" t="s">
        <v>23</v>
      </c>
      <c r="O7" s="18"/>
      <c r="P7" s="4"/>
      <c r="Q7" s="162" t="s">
        <v>93</v>
      </c>
    </row>
    <row r="8" spans="1:17" ht="12.75" customHeight="1" x14ac:dyDescent="0.2">
      <c r="A8" s="159" t="s">
        <v>5</v>
      </c>
      <c r="B8" s="159"/>
      <c r="C8" s="159"/>
      <c r="D8" s="159"/>
      <c r="E8" s="118"/>
      <c r="F8" s="118"/>
      <c r="G8" s="118"/>
      <c r="H8" s="118"/>
      <c r="I8" s="118"/>
      <c r="J8" s="118"/>
      <c r="K8" s="118"/>
      <c r="L8" s="118"/>
      <c r="M8" s="118"/>
      <c r="N8" s="85"/>
      <c r="O8" s="157"/>
      <c r="P8" s="4" t="s">
        <v>54</v>
      </c>
      <c r="Q8" s="162" t="s">
        <v>92</v>
      </c>
    </row>
    <row r="9" spans="1:17" x14ac:dyDescent="0.2">
      <c r="A9" s="159" t="s">
        <v>6</v>
      </c>
      <c r="B9" s="159"/>
      <c r="C9" s="159"/>
      <c r="D9" s="159"/>
      <c r="E9" s="123" t="s">
        <v>56</v>
      </c>
      <c r="F9" s="124"/>
      <c r="G9" s="124"/>
      <c r="H9" s="124"/>
      <c r="I9" s="124"/>
      <c r="J9" s="124"/>
      <c r="K9" s="124"/>
      <c r="L9" s="124"/>
      <c r="M9" s="124"/>
      <c r="N9" s="85" t="s">
        <v>47</v>
      </c>
      <c r="O9" s="18"/>
      <c r="P9" s="4"/>
      <c r="Q9" s="162" t="s">
        <v>91</v>
      </c>
    </row>
    <row r="10" spans="1:17" ht="12.75" customHeight="1" x14ac:dyDescent="0.2">
      <c r="A10" s="159" t="s">
        <v>7</v>
      </c>
      <c r="B10" s="159"/>
      <c r="C10" s="159"/>
      <c r="D10" s="159"/>
      <c r="E10" s="125"/>
      <c r="F10" s="125"/>
      <c r="G10" s="125"/>
      <c r="H10" s="125"/>
      <c r="I10" s="125"/>
      <c r="J10" s="125"/>
      <c r="K10" s="125"/>
      <c r="L10" s="125"/>
      <c r="M10" s="125"/>
      <c r="N10" s="85"/>
      <c r="O10" s="161"/>
      <c r="P10" s="4" t="s">
        <v>50</v>
      </c>
      <c r="Q10" s="160" t="s">
        <v>90</v>
      </c>
    </row>
    <row r="11" spans="1:17" ht="12.75" customHeight="1" x14ac:dyDescent="0.2">
      <c r="A11" s="159" t="s">
        <v>8</v>
      </c>
      <c r="B11" s="159"/>
      <c r="C11" s="159"/>
      <c r="D11" s="159"/>
      <c r="E11" s="126"/>
      <c r="F11" s="126"/>
      <c r="G11" s="126"/>
      <c r="H11" s="126"/>
      <c r="I11" s="126"/>
      <c r="J11" s="126"/>
      <c r="K11" s="126"/>
      <c r="L11" s="126"/>
      <c r="M11" s="126"/>
      <c r="N11" s="85" t="s">
        <v>23</v>
      </c>
      <c r="O11" s="18"/>
      <c r="P11" s="4" t="s">
        <v>59</v>
      </c>
      <c r="Q11" s="160" t="s">
        <v>89</v>
      </c>
    </row>
    <row r="12" spans="1:17" ht="12.75" customHeight="1" x14ac:dyDescent="0.2">
      <c r="A12" s="159" t="s">
        <v>9</v>
      </c>
      <c r="B12" s="159"/>
      <c r="C12" s="159"/>
      <c r="D12" s="159"/>
      <c r="E12" s="117"/>
      <c r="F12" s="117"/>
      <c r="G12" s="117"/>
      <c r="H12" s="117"/>
      <c r="I12" s="117"/>
      <c r="J12" s="117"/>
      <c r="K12" s="117"/>
      <c r="L12" s="117"/>
      <c r="M12" s="117"/>
      <c r="N12" s="85" t="s">
        <v>26</v>
      </c>
      <c r="O12" s="19"/>
      <c r="P12" s="4"/>
      <c r="Q12" s="160" t="s">
        <v>88</v>
      </c>
    </row>
    <row r="13" spans="1:17" ht="12.75" customHeight="1" x14ac:dyDescent="0.2">
      <c r="A13" s="159" t="s">
        <v>10</v>
      </c>
      <c r="B13" s="159"/>
      <c r="C13" s="159"/>
      <c r="D13" s="159"/>
      <c r="E13" s="4"/>
      <c r="F13" s="1"/>
      <c r="G13" s="1"/>
      <c r="H13" s="1"/>
      <c r="I13" s="153"/>
      <c r="J13" s="153"/>
      <c r="K13" s="153"/>
      <c r="L13" s="1"/>
      <c r="M13" s="1"/>
      <c r="N13" s="85"/>
      <c r="O13" s="157"/>
      <c r="P13" s="4"/>
      <c r="Q13" s="160" t="s">
        <v>87</v>
      </c>
    </row>
    <row r="14" spans="1:17" ht="12.75" customHeight="1" x14ac:dyDescent="0.2">
      <c r="A14" s="159"/>
      <c r="B14" s="159"/>
      <c r="C14" s="159"/>
      <c r="D14" s="159"/>
      <c r="E14" s="4"/>
      <c r="F14" s="1"/>
      <c r="G14" s="1"/>
      <c r="H14" s="1"/>
      <c r="I14" s="153"/>
      <c r="J14" s="153"/>
      <c r="K14" s="153"/>
      <c r="L14" s="1"/>
      <c r="M14" s="93" t="s">
        <v>27</v>
      </c>
      <c r="N14" s="158"/>
      <c r="O14" s="157" t="s">
        <v>46</v>
      </c>
      <c r="P14" s="152"/>
    </row>
    <row r="15" spans="1:17" ht="12.75" customHeight="1" thickBot="1" x14ac:dyDescent="0.25">
      <c r="A15" s="87" t="s">
        <v>11</v>
      </c>
      <c r="B15" s="87"/>
      <c r="C15" s="87"/>
      <c r="D15" s="87"/>
      <c r="E15" s="4"/>
      <c r="F15" s="1"/>
      <c r="G15" s="1"/>
      <c r="H15" s="1"/>
      <c r="I15" s="153"/>
      <c r="J15" s="153"/>
      <c r="K15" s="153"/>
      <c r="L15" s="1"/>
      <c r="N15" s="85" t="s">
        <v>28</v>
      </c>
      <c r="O15" s="156" t="s">
        <v>12</v>
      </c>
      <c r="P15" s="152"/>
    </row>
    <row r="16" spans="1:17" ht="4.5" customHeight="1" x14ac:dyDescent="0.2">
      <c r="A16" s="155"/>
      <c r="B16" s="155"/>
      <c r="C16" s="155"/>
      <c r="G16" s="154"/>
      <c r="I16" s="153"/>
      <c r="J16" s="153"/>
      <c r="K16" s="153"/>
      <c r="L16" s="1"/>
      <c r="M16" s="1"/>
      <c r="N16" s="2"/>
      <c r="O16" s="83"/>
      <c r="P16" s="152"/>
    </row>
    <row r="17" spans="1:16" ht="12" customHeight="1" x14ac:dyDescent="0.2">
      <c r="A17" s="105" t="s">
        <v>29</v>
      </c>
      <c r="B17" s="105"/>
      <c r="C17" s="95"/>
      <c r="D17" s="94" t="s">
        <v>13</v>
      </c>
      <c r="E17" s="105"/>
      <c r="F17" s="105"/>
      <c r="G17" s="95"/>
      <c r="H17" s="133" t="s">
        <v>14</v>
      </c>
      <c r="I17" s="134"/>
      <c r="J17" s="134"/>
      <c r="K17" s="134"/>
      <c r="L17" s="134"/>
      <c r="M17" s="134"/>
      <c r="N17" s="134"/>
      <c r="O17" s="134"/>
      <c r="P17" s="152"/>
    </row>
    <row r="18" spans="1:16" ht="12.75" customHeight="1" x14ac:dyDescent="0.2">
      <c r="A18" s="119"/>
      <c r="B18" s="119"/>
      <c r="C18" s="120"/>
      <c r="D18" s="127"/>
      <c r="E18" s="121"/>
      <c r="F18" s="121"/>
      <c r="G18" s="122"/>
      <c r="H18" s="94" t="s">
        <v>15</v>
      </c>
      <c r="I18" s="95"/>
      <c r="J18" s="94" t="s">
        <v>48</v>
      </c>
      <c r="K18" s="95"/>
      <c r="L18" s="128" t="s">
        <v>16</v>
      </c>
      <c r="M18" s="129"/>
      <c r="N18" s="138" t="s">
        <v>17</v>
      </c>
      <c r="O18" s="139"/>
    </row>
    <row r="19" spans="1:16" ht="15" customHeight="1" x14ac:dyDescent="0.2">
      <c r="A19" s="119"/>
      <c r="B19" s="119"/>
      <c r="C19" s="120"/>
      <c r="D19" s="94" t="s">
        <v>15</v>
      </c>
      <c r="E19" s="95"/>
      <c r="F19" s="94" t="s">
        <v>48</v>
      </c>
      <c r="G19" s="95"/>
      <c r="H19" s="135"/>
      <c r="I19" s="120"/>
      <c r="J19" s="135"/>
      <c r="K19" s="120"/>
      <c r="L19" s="94" t="s">
        <v>15</v>
      </c>
      <c r="M19" s="95"/>
      <c r="N19" s="94" t="s">
        <v>48</v>
      </c>
      <c r="O19" s="105"/>
    </row>
    <row r="20" spans="1:16" ht="15" customHeight="1" x14ac:dyDescent="0.2">
      <c r="A20" s="119"/>
      <c r="B20" s="119"/>
      <c r="C20" s="120"/>
      <c r="D20" s="127"/>
      <c r="E20" s="122"/>
      <c r="F20" s="96"/>
      <c r="G20" s="97"/>
      <c r="H20" s="127"/>
      <c r="I20" s="122"/>
      <c r="J20" s="127"/>
      <c r="K20" s="122"/>
      <c r="L20" s="127"/>
      <c r="M20" s="122"/>
      <c r="N20" s="96"/>
      <c r="O20" s="106"/>
    </row>
    <row r="21" spans="1:16" x14ac:dyDescent="0.2">
      <c r="A21" s="121"/>
      <c r="B21" s="121"/>
      <c r="C21" s="122"/>
      <c r="D21" s="40" t="s">
        <v>18</v>
      </c>
      <c r="E21" s="40" t="s">
        <v>19</v>
      </c>
      <c r="F21" s="40" t="s">
        <v>18</v>
      </c>
      <c r="G21" s="41" t="s">
        <v>19</v>
      </c>
      <c r="H21" s="40" t="s">
        <v>18</v>
      </c>
      <c r="I21" s="40" t="s">
        <v>19</v>
      </c>
      <c r="J21" s="40" t="s">
        <v>18</v>
      </c>
      <c r="K21" s="40" t="s">
        <v>19</v>
      </c>
      <c r="L21" s="40" t="s">
        <v>18</v>
      </c>
      <c r="M21" s="40" t="s">
        <v>19</v>
      </c>
      <c r="N21" s="40" t="s">
        <v>18</v>
      </c>
      <c r="O21" s="41" t="s">
        <v>19</v>
      </c>
    </row>
    <row r="22" spans="1:16" ht="12" customHeight="1" thickBot="1" x14ac:dyDescent="0.25">
      <c r="A22" s="114">
        <v>1</v>
      </c>
      <c r="B22" s="114"/>
      <c r="C22" s="115"/>
      <c r="D22" s="42">
        <v>2</v>
      </c>
      <c r="E22" s="42">
        <v>3</v>
      </c>
      <c r="F22" s="42">
        <v>4</v>
      </c>
      <c r="G22" s="43">
        <v>5</v>
      </c>
      <c r="H22" s="42">
        <v>6</v>
      </c>
      <c r="I22" s="42">
        <v>7</v>
      </c>
      <c r="J22" s="42">
        <v>8</v>
      </c>
      <c r="K22" s="42">
        <v>9</v>
      </c>
      <c r="L22" s="42">
        <v>10</v>
      </c>
      <c r="M22" s="42">
        <v>11</v>
      </c>
      <c r="N22" s="43">
        <v>12</v>
      </c>
      <c r="O22" s="43">
        <v>13</v>
      </c>
    </row>
    <row r="23" spans="1:16" x14ac:dyDescent="0.2">
      <c r="A23" s="151" t="s">
        <v>80</v>
      </c>
      <c r="B23" s="150" t="s">
        <v>79</v>
      </c>
      <c r="C23" s="150" t="s">
        <v>78</v>
      </c>
      <c r="D23" s="149"/>
      <c r="E23" s="148"/>
      <c r="F23" s="148"/>
      <c r="G23" s="147">
        <v>20245.86</v>
      </c>
      <c r="H23" s="57">
        <f>E23</f>
        <v>0</v>
      </c>
      <c r="I23" s="57">
        <f>D23</f>
        <v>0</v>
      </c>
      <c r="J23" s="57">
        <f>G23</f>
        <v>20245.86</v>
      </c>
      <c r="K23" s="57">
        <f>F23</f>
        <v>0</v>
      </c>
      <c r="L23" s="57">
        <f>D23</f>
        <v>0</v>
      </c>
      <c r="M23" s="57">
        <f>E23</f>
        <v>0</v>
      </c>
      <c r="N23" s="57">
        <f>F23</f>
        <v>0</v>
      </c>
      <c r="O23" s="58">
        <f>G23</f>
        <v>20245.86</v>
      </c>
      <c r="P23" s="73" t="str">
        <f>IF(A23="","00000000000000000",A23)&amp;IF(B23="","000000",B23)&amp;IF(C23="","000",C23)</f>
        <v>00000000000000120240110120</v>
      </c>
    </row>
    <row r="24" spans="1:16" x14ac:dyDescent="0.2">
      <c r="A24" s="151" t="s">
        <v>82</v>
      </c>
      <c r="B24" s="150" t="s">
        <v>79</v>
      </c>
      <c r="C24" s="150" t="s">
        <v>81</v>
      </c>
      <c r="D24" s="149"/>
      <c r="E24" s="148"/>
      <c r="F24" s="148"/>
      <c r="G24" s="147">
        <v>154040</v>
      </c>
      <c r="H24" s="57">
        <f>E24</f>
        <v>0</v>
      </c>
      <c r="I24" s="57">
        <f>D24</f>
        <v>0</v>
      </c>
      <c r="J24" s="57">
        <f>G24</f>
        <v>154040</v>
      </c>
      <c r="K24" s="57">
        <f>F24</f>
        <v>0</v>
      </c>
      <c r="L24" s="57">
        <f>D24</f>
        <v>0</v>
      </c>
      <c r="M24" s="57">
        <f>E24</f>
        <v>0</v>
      </c>
      <c r="N24" s="57">
        <f>F24</f>
        <v>0</v>
      </c>
      <c r="O24" s="58">
        <f>G24</f>
        <v>154040</v>
      </c>
      <c r="P24" s="73" t="str">
        <f>IF(A24="","00000000000000000",A24)&amp;IF(B24="","000000",B24)&amp;IF(C24="","000",C24)</f>
        <v>00000000000000130240110180</v>
      </c>
    </row>
    <row r="25" spans="1:16" x14ac:dyDescent="0.2">
      <c r="A25" s="151" t="s">
        <v>62</v>
      </c>
      <c r="B25" s="150" t="s">
        <v>61</v>
      </c>
      <c r="C25" s="150" t="s">
        <v>60</v>
      </c>
      <c r="D25" s="149"/>
      <c r="E25" s="148"/>
      <c r="F25" s="148">
        <v>174285.86</v>
      </c>
      <c r="G25" s="147"/>
      <c r="H25" s="57">
        <f>E25</f>
        <v>0</v>
      </c>
      <c r="I25" s="57">
        <f>D25</f>
        <v>0</v>
      </c>
      <c r="J25" s="57">
        <f>G25</f>
        <v>0</v>
      </c>
      <c r="K25" s="57">
        <f>F25</f>
        <v>174285.86</v>
      </c>
      <c r="L25" s="57">
        <f>D25</f>
        <v>0</v>
      </c>
      <c r="M25" s="57">
        <f>E25</f>
        <v>0</v>
      </c>
      <c r="N25" s="57">
        <f>F25</f>
        <v>174285.86</v>
      </c>
      <c r="O25" s="58">
        <f>G25</f>
        <v>0</v>
      </c>
      <c r="P25" s="73" t="str">
        <f>IF(A25="","00000000000000000",A25)&amp;IF(B25="","000000",B25)&amp;IF(C25="","000",C25)</f>
        <v>00000000000000244240120272</v>
      </c>
    </row>
    <row r="26" spans="1:16" x14ac:dyDescent="0.2">
      <c r="A26" s="151" t="s">
        <v>85</v>
      </c>
      <c r="B26" s="150" t="s">
        <v>84</v>
      </c>
      <c r="C26" s="150" t="s">
        <v>83</v>
      </c>
      <c r="D26" s="149"/>
      <c r="E26" s="148"/>
      <c r="F26" s="148"/>
      <c r="G26" s="147">
        <v>11356200</v>
      </c>
      <c r="H26" s="57">
        <f>E26</f>
        <v>0</v>
      </c>
      <c r="I26" s="57">
        <f>D26</f>
        <v>0</v>
      </c>
      <c r="J26" s="57">
        <f>G26</f>
        <v>11356200</v>
      </c>
      <c r="K26" s="57">
        <f>F26</f>
        <v>0</v>
      </c>
      <c r="L26" s="57">
        <f>D26</f>
        <v>0</v>
      </c>
      <c r="M26" s="57">
        <f>E26</f>
        <v>0</v>
      </c>
      <c r="N26" s="57">
        <f>F26</f>
        <v>0</v>
      </c>
      <c r="O26" s="58">
        <f>G26</f>
        <v>11356200</v>
      </c>
      <c r="P26" s="73" t="str">
        <f>IF(A26="","00000000000000000",A26)&amp;IF(B26="","000000",B26)&amp;IF(C26="","000",C26)</f>
        <v>00000000000000180440110130</v>
      </c>
    </row>
    <row r="27" spans="1:16" x14ac:dyDescent="0.2">
      <c r="A27" s="151" t="s">
        <v>64</v>
      </c>
      <c r="B27" s="150" t="s">
        <v>65</v>
      </c>
      <c r="C27" s="150" t="s">
        <v>63</v>
      </c>
      <c r="D27" s="149"/>
      <c r="E27" s="148"/>
      <c r="F27" s="148">
        <v>7289154.4000000004</v>
      </c>
      <c r="G27" s="147"/>
      <c r="H27" s="57">
        <f>E27</f>
        <v>0</v>
      </c>
      <c r="I27" s="57">
        <f>D27</f>
        <v>0</v>
      </c>
      <c r="J27" s="57">
        <f>G27</f>
        <v>0</v>
      </c>
      <c r="K27" s="57">
        <f>F27</f>
        <v>7289154.4000000004</v>
      </c>
      <c r="L27" s="57">
        <f>D27</f>
        <v>0</v>
      </c>
      <c r="M27" s="57">
        <f>E27</f>
        <v>0</v>
      </c>
      <c r="N27" s="57">
        <f>F27</f>
        <v>7289154.4000000004</v>
      </c>
      <c r="O27" s="58">
        <f>G27</f>
        <v>0</v>
      </c>
      <c r="P27" s="73" t="str">
        <f>IF(A27="","00000000000000000",A27)&amp;IF(B27="","000000",B27)&amp;IF(C27="","000",C27)</f>
        <v>00000000000000111440120211</v>
      </c>
    </row>
    <row r="28" spans="1:16" x14ac:dyDescent="0.2">
      <c r="A28" s="151" t="s">
        <v>67</v>
      </c>
      <c r="B28" s="150" t="s">
        <v>65</v>
      </c>
      <c r="C28" s="150" t="s">
        <v>66</v>
      </c>
      <c r="D28" s="149"/>
      <c r="E28" s="148"/>
      <c r="F28" s="148">
        <v>17515.38</v>
      </c>
      <c r="G28" s="147"/>
      <c r="H28" s="57">
        <f>E28</f>
        <v>0</v>
      </c>
      <c r="I28" s="57">
        <f>D28</f>
        <v>0</v>
      </c>
      <c r="J28" s="57">
        <f>G28</f>
        <v>0</v>
      </c>
      <c r="K28" s="57">
        <f>F28</f>
        <v>17515.38</v>
      </c>
      <c r="L28" s="57">
        <f>D28</f>
        <v>0</v>
      </c>
      <c r="M28" s="57">
        <f>E28</f>
        <v>0</v>
      </c>
      <c r="N28" s="57">
        <f>F28</f>
        <v>17515.38</v>
      </c>
      <c r="O28" s="58">
        <f>G28</f>
        <v>0</v>
      </c>
      <c r="P28" s="73" t="str">
        <f>IF(A28="","00000000000000000",A28)&amp;IF(B28="","000000",B28)&amp;IF(C28="","000",C28)</f>
        <v>00000000000000112440120212</v>
      </c>
    </row>
    <row r="29" spans="1:16" x14ac:dyDescent="0.2">
      <c r="A29" s="151" t="s">
        <v>69</v>
      </c>
      <c r="B29" s="150" t="s">
        <v>65</v>
      </c>
      <c r="C29" s="150" t="s">
        <v>68</v>
      </c>
      <c r="D29" s="149"/>
      <c r="E29" s="148"/>
      <c r="F29" s="148">
        <v>1622221.73</v>
      </c>
      <c r="G29" s="147"/>
      <c r="H29" s="57">
        <f>E29</f>
        <v>0</v>
      </c>
      <c r="I29" s="57">
        <f>D29</f>
        <v>0</v>
      </c>
      <c r="J29" s="57">
        <f>G29</f>
        <v>0</v>
      </c>
      <c r="K29" s="57">
        <f>F29</f>
        <v>1622221.73</v>
      </c>
      <c r="L29" s="57">
        <f>D29</f>
        <v>0</v>
      </c>
      <c r="M29" s="57">
        <f>E29</f>
        <v>0</v>
      </c>
      <c r="N29" s="57">
        <f>F29</f>
        <v>1622221.73</v>
      </c>
      <c r="O29" s="58">
        <f>G29</f>
        <v>0</v>
      </c>
      <c r="P29" s="73" t="str">
        <f>IF(A29="","00000000000000000",A29)&amp;IF(B29="","000000",B29)&amp;IF(C29="","000",C29)</f>
        <v>00000000000000119440120213</v>
      </c>
    </row>
    <row r="30" spans="1:16" x14ac:dyDescent="0.2">
      <c r="A30" s="151" t="s">
        <v>62</v>
      </c>
      <c r="B30" s="150" t="s">
        <v>65</v>
      </c>
      <c r="C30" s="150" t="s">
        <v>70</v>
      </c>
      <c r="D30" s="149"/>
      <c r="E30" s="148"/>
      <c r="F30" s="148">
        <v>77210.89</v>
      </c>
      <c r="G30" s="147"/>
      <c r="H30" s="57">
        <f>E30</f>
        <v>0</v>
      </c>
      <c r="I30" s="57">
        <f>D30</f>
        <v>0</v>
      </c>
      <c r="J30" s="57">
        <f>G30</f>
        <v>0</v>
      </c>
      <c r="K30" s="57">
        <f>F30</f>
        <v>77210.89</v>
      </c>
      <c r="L30" s="57">
        <f>D30</f>
        <v>0</v>
      </c>
      <c r="M30" s="57">
        <f>E30</f>
        <v>0</v>
      </c>
      <c r="N30" s="57">
        <f>F30</f>
        <v>77210.89</v>
      </c>
      <c r="O30" s="58">
        <f>G30</f>
        <v>0</v>
      </c>
      <c r="P30" s="73" t="str">
        <f>IF(A30="","00000000000000000",A30)&amp;IF(B30="","000000",B30)&amp;IF(C30="","000",C30)</f>
        <v>00000000000000244440120221</v>
      </c>
    </row>
    <row r="31" spans="1:16" x14ac:dyDescent="0.2">
      <c r="A31" s="151" t="s">
        <v>62</v>
      </c>
      <c r="B31" s="150" t="s">
        <v>65</v>
      </c>
      <c r="C31" s="150" t="s">
        <v>71</v>
      </c>
      <c r="D31" s="149"/>
      <c r="E31" s="148"/>
      <c r="F31" s="148">
        <v>169724.58</v>
      </c>
      <c r="G31" s="147"/>
      <c r="H31" s="57">
        <f>E31</f>
        <v>0</v>
      </c>
      <c r="I31" s="57">
        <f>D31</f>
        <v>0</v>
      </c>
      <c r="J31" s="57">
        <f>G31</f>
        <v>0</v>
      </c>
      <c r="K31" s="57">
        <f>F31</f>
        <v>169724.58</v>
      </c>
      <c r="L31" s="57">
        <f>D31</f>
        <v>0</v>
      </c>
      <c r="M31" s="57">
        <f>E31</f>
        <v>0</v>
      </c>
      <c r="N31" s="57">
        <f>F31</f>
        <v>169724.58</v>
      </c>
      <c r="O31" s="58">
        <f>G31</f>
        <v>0</v>
      </c>
      <c r="P31" s="73" t="str">
        <f>IF(A31="","00000000000000000",A31)&amp;IF(B31="","000000",B31)&amp;IF(C31="","000",C31)</f>
        <v>00000000000000244440120225</v>
      </c>
    </row>
    <row r="32" spans="1:16" x14ac:dyDescent="0.2">
      <c r="A32" s="151" t="s">
        <v>62</v>
      </c>
      <c r="B32" s="150" t="s">
        <v>65</v>
      </c>
      <c r="C32" s="150" t="s">
        <v>72</v>
      </c>
      <c r="D32" s="149"/>
      <c r="E32" s="148"/>
      <c r="F32" s="148">
        <v>233341</v>
      </c>
      <c r="G32" s="147"/>
      <c r="H32" s="57">
        <f>E32</f>
        <v>0</v>
      </c>
      <c r="I32" s="57">
        <f>D32</f>
        <v>0</v>
      </c>
      <c r="J32" s="57">
        <f>G32</f>
        <v>0</v>
      </c>
      <c r="K32" s="57">
        <f>F32</f>
        <v>233341</v>
      </c>
      <c r="L32" s="57">
        <f>D32</f>
        <v>0</v>
      </c>
      <c r="M32" s="57">
        <f>E32</f>
        <v>0</v>
      </c>
      <c r="N32" s="57">
        <f>F32</f>
        <v>233341</v>
      </c>
      <c r="O32" s="58">
        <f>G32</f>
        <v>0</v>
      </c>
      <c r="P32" s="73" t="str">
        <f>IF(A32="","00000000000000000",A32)&amp;IF(B32="","000000",B32)&amp;IF(C32="","000",C32)</f>
        <v>00000000000000244440120226</v>
      </c>
    </row>
    <row r="33" spans="1:16" x14ac:dyDescent="0.2">
      <c r="A33" s="151" t="s">
        <v>44</v>
      </c>
      <c r="B33" s="150" t="s">
        <v>65</v>
      </c>
      <c r="C33" s="150" t="s">
        <v>73</v>
      </c>
      <c r="D33" s="149"/>
      <c r="E33" s="148"/>
      <c r="F33" s="148">
        <v>2088403.19</v>
      </c>
      <c r="G33" s="147"/>
      <c r="H33" s="57">
        <f>E33</f>
        <v>0</v>
      </c>
      <c r="I33" s="57">
        <f>D33</f>
        <v>0</v>
      </c>
      <c r="J33" s="57">
        <f>G33</f>
        <v>0</v>
      </c>
      <c r="K33" s="57">
        <f>F33</f>
        <v>2088403.19</v>
      </c>
      <c r="L33" s="57">
        <f>D33</f>
        <v>0</v>
      </c>
      <c r="M33" s="57">
        <f>E33</f>
        <v>0</v>
      </c>
      <c r="N33" s="57">
        <f>F33</f>
        <v>2088403.19</v>
      </c>
      <c r="O33" s="58">
        <f>G33</f>
        <v>0</v>
      </c>
      <c r="P33" s="73" t="str">
        <f>IF(A33="","00000000000000000",A33)&amp;IF(B33="","000000",B33)&amp;IF(C33="","000",C33)</f>
        <v>00000000000000000440120271</v>
      </c>
    </row>
    <row r="34" spans="1:16" x14ac:dyDescent="0.2">
      <c r="A34" s="151" t="s">
        <v>62</v>
      </c>
      <c r="B34" s="150" t="s">
        <v>65</v>
      </c>
      <c r="C34" s="150" t="s">
        <v>60</v>
      </c>
      <c r="D34" s="149"/>
      <c r="E34" s="148"/>
      <c r="F34" s="148">
        <v>668889.79</v>
      </c>
      <c r="G34" s="147"/>
      <c r="H34" s="57">
        <f>E34</f>
        <v>0</v>
      </c>
      <c r="I34" s="57">
        <f>D34</f>
        <v>0</v>
      </c>
      <c r="J34" s="57">
        <f>G34</f>
        <v>0</v>
      </c>
      <c r="K34" s="57">
        <f>F34</f>
        <v>668889.79</v>
      </c>
      <c r="L34" s="57">
        <f>D34</f>
        <v>0</v>
      </c>
      <c r="M34" s="57">
        <f>E34</f>
        <v>0</v>
      </c>
      <c r="N34" s="57">
        <f>F34</f>
        <v>668889.79</v>
      </c>
      <c r="O34" s="58">
        <f>G34</f>
        <v>0</v>
      </c>
      <c r="P34" s="73" t="str">
        <f>IF(A34="","00000000000000000",A34)&amp;IF(B34="","000000",B34)&amp;IF(C34="","000",C34)</f>
        <v>00000000000000244440120272</v>
      </c>
    </row>
    <row r="35" spans="1:16" x14ac:dyDescent="0.2">
      <c r="A35" s="151" t="s">
        <v>74</v>
      </c>
      <c r="B35" s="150" t="s">
        <v>65</v>
      </c>
      <c r="C35" s="150" t="s">
        <v>75</v>
      </c>
      <c r="D35" s="149"/>
      <c r="E35" s="148"/>
      <c r="F35" s="148">
        <v>52753</v>
      </c>
      <c r="G35" s="147"/>
      <c r="H35" s="57">
        <f>E35</f>
        <v>0</v>
      </c>
      <c r="I35" s="57">
        <f>D35</f>
        <v>0</v>
      </c>
      <c r="J35" s="57">
        <f>G35</f>
        <v>0</v>
      </c>
      <c r="K35" s="57">
        <f>F35</f>
        <v>52753</v>
      </c>
      <c r="L35" s="57">
        <f>D35</f>
        <v>0</v>
      </c>
      <c r="M35" s="57">
        <f>E35</f>
        <v>0</v>
      </c>
      <c r="N35" s="57">
        <f>F35</f>
        <v>52753</v>
      </c>
      <c r="O35" s="58">
        <f>G35</f>
        <v>0</v>
      </c>
      <c r="P35" s="73" t="str">
        <f>IF(A35="","00000000000000000",A35)&amp;IF(B35="","000000",B35)&amp;IF(C35="","000",C35)</f>
        <v>00000000000000851440120290</v>
      </c>
    </row>
    <row r="36" spans="1:16" x14ac:dyDescent="0.2">
      <c r="A36" s="151" t="s">
        <v>76</v>
      </c>
      <c r="B36" s="150" t="s">
        <v>65</v>
      </c>
      <c r="C36" s="150" t="s">
        <v>75</v>
      </c>
      <c r="D36" s="149"/>
      <c r="E36" s="148"/>
      <c r="F36" s="148">
        <v>1213.1600000000001</v>
      </c>
      <c r="G36" s="147"/>
      <c r="H36" s="57">
        <f>E36</f>
        <v>0</v>
      </c>
      <c r="I36" s="57">
        <f>D36</f>
        <v>0</v>
      </c>
      <c r="J36" s="57">
        <f>G36</f>
        <v>0</v>
      </c>
      <c r="K36" s="57">
        <f>F36</f>
        <v>1213.1600000000001</v>
      </c>
      <c r="L36" s="57">
        <f>D36</f>
        <v>0</v>
      </c>
      <c r="M36" s="57">
        <f>E36</f>
        <v>0</v>
      </c>
      <c r="N36" s="57">
        <f>F36</f>
        <v>1213.1600000000001</v>
      </c>
      <c r="O36" s="58">
        <f>G36</f>
        <v>0</v>
      </c>
      <c r="P36" s="73" t="str">
        <f>IF(A36="","00000000000000000",A36)&amp;IF(B36="","000000",B36)&amp;IF(C36="","000",C36)</f>
        <v>00000000000000853440120290</v>
      </c>
    </row>
    <row r="37" spans="1:16" x14ac:dyDescent="0.2">
      <c r="A37" s="151" t="s">
        <v>85</v>
      </c>
      <c r="B37" s="150" t="s">
        <v>86</v>
      </c>
      <c r="C37" s="150" t="s">
        <v>81</v>
      </c>
      <c r="D37" s="149"/>
      <c r="E37" s="148">
        <v>45959.76</v>
      </c>
      <c r="F37" s="148"/>
      <c r="G37" s="147"/>
      <c r="H37" s="57">
        <f>E37</f>
        <v>45959.76</v>
      </c>
      <c r="I37" s="57">
        <f>D37</f>
        <v>0</v>
      </c>
      <c r="J37" s="57">
        <f>G37</f>
        <v>0</v>
      </c>
      <c r="K37" s="57">
        <f>F37</f>
        <v>0</v>
      </c>
      <c r="L37" s="57">
        <f>D37</f>
        <v>0</v>
      </c>
      <c r="M37" s="57">
        <f>E37</f>
        <v>45959.76</v>
      </c>
      <c r="N37" s="57">
        <f>F37</f>
        <v>0</v>
      </c>
      <c r="O37" s="58">
        <f>G37</f>
        <v>0</v>
      </c>
      <c r="P37" s="73" t="str">
        <f>IF(A37="","00000000000000000",A37)&amp;IF(B37="","000000",B37)&amp;IF(C37="","000",C37)</f>
        <v>00000000000000180540110180</v>
      </c>
    </row>
    <row r="38" spans="1:16" x14ac:dyDescent="0.2">
      <c r="A38" s="151" t="s">
        <v>62</v>
      </c>
      <c r="B38" s="150" t="s">
        <v>77</v>
      </c>
      <c r="C38" s="150" t="s">
        <v>60</v>
      </c>
      <c r="D38" s="149">
        <v>45959.76</v>
      </c>
      <c r="E38" s="148"/>
      <c r="F38" s="148"/>
      <c r="G38" s="147"/>
      <c r="H38" s="57">
        <f>E38</f>
        <v>0</v>
      </c>
      <c r="I38" s="57">
        <f>D38</f>
        <v>45959.76</v>
      </c>
      <c r="J38" s="57">
        <f>G38</f>
        <v>0</v>
      </c>
      <c r="K38" s="57">
        <f>F38</f>
        <v>0</v>
      </c>
      <c r="L38" s="57">
        <f>D38</f>
        <v>45959.76</v>
      </c>
      <c r="M38" s="57">
        <f>E38</f>
        <v>0</v>
      </c>
      <c r="N38" s="57">
        <f>F38</f>
        <v>0</v>
      </c>
      <c r="O38" s="58">
        <f>G38</f>
        <v>0</v>
      </c>
      <c r="P38" s="73" t="str">
        <f>IF(A38="","00000000000000000",A38)&amp;IF(B38="","000000",B38)&amp;IF(C38="","000",C38)</f>
        <v>00000000000000244540120272</v>
      </c>
    </row>
    <row r="39" spans="1:16" ht="0.75" customHeight="1" thickBot="1" x14ac:dyDescent="0.25">
      <c r="A39" s="146"/>
      <c r="B39" s="145"/>
      <c r="C39" s="145"/>
      <c r="D39" s="60"/>
      <c r="E39" s="60"/>
      <c r="F39" s="60"/>
      <c r="G39" s="60"/>
      <c r="H39" s="61"/>
      <c r="I39" s="61"/>
      <c r="J39" s="61"/>
      <c r="K39" s="61"/>
      <c r="L39" s="61"/>
      <c r="M39" s="61"/>
      <c r="N39" s="61"/>
      <c r="O39" s="62"/>
    </row>
    <row r="40" spans="1:16" ht="12.75" customHeight="1" thickBot="1" x14ac:dyDescent="0.25">
      <c r="A40" s="144" t="s">
        <v>20</v>
      </c>
      <c r="B40" s="144"/>
      <c r="C40" s="137"/>
      <c r="D40" s="63">
        <v>45959.76</v>
      </c>
      <c r="E40" s="64">
        <v>45959.76</v>
      </c>
      <c r="F40" s="64">
        <v>12394712.98</v>
      </c>
      <c r="G40" s="64">
        <v>11530485.859999999</v>
      </c>
      <c r="H40" s="64">
        <v>45959.76</v>
      </c>
      <c r="I40" s="64">
        <v>45959.76</v>
      </c>
      <c r="J40" s="64">
        <v>11530485.859999999</v>
      </c>
      <c r="K40" s="64">
        <v>12394712.98</v>
      </c>
      <c r="L40" s="64">
        <v>45959.76</v>
      </c>
      <c r="M40" s="64">
        <v>45959.76</v>
      </c>
      <c r="N40" s="64">
        <v>12394712.98</v>
      </c>
      <c r="O40" s="65">
        <v>11530485.859999999</v>
      </c>
    </row>
    <row r="41" spans="1:16" s="14" customFormat="1" ht="12.75" customHeight="1" x14ac:dyDescent="0.2">
      <c r="A41" s="143"/>
      <c r="B41" s="143"/>
      <c r="C41" s="143"/>
      <c r="D41" s="141"/>
      <c r="E41" s="141"/>
      <c r="F41" s="141"/>
      <c r="G41" s="142"/>
      <c r="H41" s="141"/>
      <c r="I41" s="141"/>
      <c r="J41" s="141"/>
      <c r="K41" s="141"/>
      <c r="L41" s="141"/>
      <c r="M41" s="141"/>
      <c r="N41" s="141"/>
      <c r="O41" s="140"/>
    </row>
    <row r="42" spans="1:16" s="1" customFormat="1" ht="11.25" x14ac:dyDescent="0.2"/>
    <row r="43" spans="1:16" s="1" customFormat="1" ht="12.75" customHeight="1" x14ac:dyDescent="0.2">
      <c r="A43" s="15" t="s">
        <v>30</v>
      </c>
      <c r="B43" s="88"/>
      <c r="C43" s="88"/>
      <c r="D43" s="88"/>
      <c r="E43" s="86" t="s">
        <v>49</v>
      </c>
      <c r="F43" s="86"/>
      <c r="I43" s="85" t="s">
        <v>33</v>
      </c>
      <c r="J43" s="88"/>
      <c r="K43" s="88"/>
      <c r="L43" s="10"/>
      <c r="M43" s="86" t="s">
        <v>59</v>
      </c>
      <c r="N43" s="86"/>
    </row>
    <row r="44" spans="1:16" s="1" customFormat="1" ht="12.75" customHeight="1" x14ac:dyDescent="0.2">
      <c r="B44" s="92" t="s">
        <v>32</v>
      </c>
      <c r="C44" s="92"/>
      <c r="D44" s="92"/>
      <c r="E44" s="92" t="s">
        <v>31</v>
      </c>
      <c r="F44" s="92"/>
      <c r="J44" s="92" t="s">
        <v>32</v>
      </c>
      <c r="K44" s="92"/>
      <c r="L44" s="10"/>
      <c r="M44" s="89" t="s">
        <v>31</v>
      </c>
      <c r="N44" s="89"/>
    </row>
    <row r="45" spans="1:16" s="1" customFormat="1" ht="12.75" customHeight="1" x14ac:dyDescent="0.2"/>
    <row r="46" spans="1:16" s="1" customFormat="1" ht="12.75" customHeight="1" x14ac:dyDescent="0.2">
      <c r="G46" s="104" t="s">
        <v>34</v>
      </c>
      <c r="H46" s="104"/>
      <c r="I46" s="104"/>
      <c r="J46" s="107"/>
      <c r="K46" s="107"/>
      <c r="L46" s="107"/>
      <c r="M46" s="107"/>
      <c r="N46" s="107"/>
    </row>
    <row r="47" spans="1:16" s="1" customFormat="1" ht="12.75" customHeight="1" x14ac:dyDescent="0.2">
      <c r="B47" s="13"/>
      <c r="C47" s="13"/>
      <c r="D47" s="13"/>
      <c r="E47" s="13"/>
      <c r="F47" s="13"/>
      <c r="G47" s="84"/>
      <c r="H47" s="2"/>
      <c r="I47" s="2"/>
      <c r="J47" s="92" t="s">
        <v>35</v>
      </c>
      <c r="K47" s="92"/>
      <c r="L47" s="92"/>
      <c r="M47" s="92"/>
      <c r="N47" s="92"/>
    </row>
    <row r="48" spans="1:16" s="1" customFormat="1" ht="12.75" customHeight="1" x14ac:dyDescent="0.2">
      <c r="B48" s="92"/>
      <c r="C48" s="92"/>
      <c r="D48" s="92"/>
      <c r="E48" s="92"/>
      <c r="F48" s="92"/>
      <c r="I48" s="85" t="s">
        <v>30</v>
      </c>
      <c r="J48" s="86"/>
      <c r="K48" s="86"/>
      <c r="L48" s="5"/>
      <c r="M48" s="86"/>
      <c r="N48" s="86"/>
    </row>
    <row r="49" spans="1:14" s="1" customFormat="1" ht="12.75" customHeight="1" x14ac:dyDescent="0.2">
      <c r="D49" s="84"/>
      <c r="H49" s="93" t="s">
        <v>36</v>
      </c>
      <c r="I49" s="93"/>
      <c r="J49" s="92" t="s">
        <v>37</v>
      </c>
      <c r="K49" s="92"/>
      <c r="L49" s="83" t="s">
        <v>32</v>
      </c>
      <c r="M49" s="89" t="s">
        <v>31</v>
      </c>
      <c r="N49" s="89"/>
    </row>
    <row r="50" spans="1:14" s="1" customFormat="1" ht="12.75" customHeight="1" x14ac:dyDescent="0.2">
      <c r="A50" s="15" t="s">
        <v>38</v>
      </c>
      <c r="B50" s="86"/>
      <c r="C50" s="86"/>
      <c r="D50" s="5"/>
      <c r="E50" s="86"/>
      <c r="F50" s="86"/>
      <c r="G50" s="86"/>
      <c r="H50" s="86"/>
    </row>
    <row r="51" spans="1:14" s="1" customFormat="1" ht="12.75" customHeight="1" x14ac:dyDescent="0.2">
      <c r="A51" s="7"/>
      <c r="B51" s="89" t="s">
        <v>37</v>
      </c>
      <c r="C51" s="89"/>
      <c r="D51" s="11" t="s">
        <v>32</v>
      </c>
      <c r="E51" s="90" t="s">
        <v>31</v>
      </c>
      <c r="F51" s="90"/>
      <c r="G51" s="91" t="s">
        <v>39</v>
      </c>
      <c r="H51" s="91"/>
    </row>
    <row r="52" spans="1:14" s="1" customFormat="1" ht="12.75" customHeight="1" x14ac:dyDescent="0.2">
      <c r="A52" s="84"/>
      <c r="B52" s="84"/>
      <c r="C52" s="84"/>
      <c r="D52" s="84"/>
      <c r="E52" s="84"/>
      <c r="F52" s="4"/>
      <c r="G52" s="4"/>
      <c r="H52" s="84"/>
      <c r="I52" s="84"/>
    </row>
    <row r="53" spans="1:14" s="1" customFormat="1" ht="12.75" customHeight="1" x14ac:dyDescent="0.2">
      <c r="A53" s="87" t="s">
        <v>21</v>
      </c>
      <c r="B53" s="87"/>
      <c r="C53" s="87"/>
      <c r="D53" s="87"/>
      <c r="E53" s="84"/>
      <c r="F53" s="7"/>
      <c r="G53" s="8"/>
      <c r="H53" s="8"/>
      <c r="I53" s="8"/>
      <c r="J53" s="12"/>
      <c r="K53" s="12"/>
    </row>
    <row r="54" spans="1:14" s="1" customFormat="1" ht="12.75" customHeight="1" x14ac:dyDescent="0.2"/>
    <row r="55" spans="1:14" s="1" customFormat="1" ht="11.25" x14ac:dyDescent="0.2"/>
  </sheetData>
  <mergeCells count="56">
    <mergeCell ref="G5:I5"/>
    <mergeCell ref="A9:D9"/>
    <mergeCell ref="E7:M7"/>
    <mergeCell ref="E8:M8"/>
    <mergeCell ref="E10:M12"/>
    <mergeCell ref="A11:D11"/>
    <mergeCell ref="A12:D12"/>
    <mergeCell ref="E9:M9"/>
    <mergeCell ref="A10:D10"/>
    <mergeCell ref="A7:D7"/>
    <mergeCell ref="A8:D8"/>
    <mergeCell ref="B44:D44"/>
    <mergeCell ref="A22:C22"/>
    <mergeCell ref="A40:C40"/>
    <mergeCell ref="J43:K43"/>
    <mergeCell ref="M43:N43"/>
    <mergeCell ref="E43:F43"/>
    <mergeCell ref="J46:N46"/>
    <mergeCell ref="E44:F44"/>
    <mergeCell ref="N19:O20"/>
    <mergeCell ref="A13:D13"/>
    <mergeCell ref="A15:D15"/>
    <mergeCell ref="A14:D14"/>
    <mergeCell ref="A17:C21"/>
    <mergeCell ref="D19:E20"/>
    <mergeCell ref="J18:K20"/>
    <mergeCell ref="B43:D43"/>
    <mergeCell ref="A2:N2"/>
    <mergeCell ref="A3:N3"/>
    <mergeCell ref="D17:G18"/>
    <mergeCell ref="H17:O17"/>
    <mergeCell ref="H18:I20"/>
    <mergeCell ref="F19:G20"/>
    <mergeCell ref="L19:M20"/>
    <mergeCell ref="L18:M18"/>
    <mergeCell ref="M4:N4"/>
    <mergeCell ref="M14:N14"/>
    <mergeCell ref="B48:D48"/>
    <mergeCell ref="E48:F48"/>
    <mergeCell ref="H49:I49"/>
    <mergeCell ref="J48:K48"/>
    <mergeCell ref="N18:O18"/>
    <mergeCell ref="J44:K44"/>
    <mergeCell ref="J47:N47"/>
    <mergeCell ref="M48:N48"/>
    <mergeCell ref="M44:N44"/>
    <mergeCell ref="G46:I46"/>
    <mergeCell ref="A53:D53"/>
    <mergeCell ref="B50:C50"/>
    <mergeCell ref="B51:C51"/>
    <mergeCell ref="E51:F51"/>
    <mergeCell ref="E50:F50"/>
    <mergeCell ref="M49:N49"/>
    <mergeCell ref="J49:K49"/>
    <mergeCell ref="G50:H50"/>
    <mergeCell ref="G51:H51"/>
  </mergeCells>
  <pageMargins left="0.39370078740157483" right="0.39370078740157483" top="0.98425196850393704" bottom="0.98425196850393704" header="0.51181102362204722" footer="0.51181102362204722"/>
  <pageSetup paperSize="9" scale="6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0503710 (Ввод данных)</vt:lpstr>
      <vt:lpstr>0503710 (Печать)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2011-05-13T07:55:33Z</dcterms:created>
  <dcterms:modified xsi:type="dcterms:W3CDTF">2017-03-03T12:23:36Z</dcterms:modified>
</cp:coreProperties>
</file>